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275" tabRatio="850" firstSheet="19" activeTab="23"/>
  </bookViews>
  <sheets>
    <sheet name="ст.п." sheetId="1" state="hidden" r:id="rId1"/>
    <sheet name="238.2.1" sheetId="2" state="hidden" r:id="rId2"/>
    <sheet name="238.2.2" sheetId="4" state="hidden" r:id="rId3"/>
    <sheet name="239" sheetId="5" state="hidden" r:id="rId4"/>
    <sheet name="274.5.3" sheetId="6" state="hidden" r:id="rId5"/>
    <sheet name="262.3" sheetId="3" state="hidden" r:id="rId6"/>
    <sheet name="273.3.2(4.3)" sheetId="7" state="hidden" r:id="rId7"/>
    <sheet name="273.3.3" sheetId="8" state="hidden" r:id="rId8"/>
    <sheet name="СТ(18.04.2015)" sheetId="10" r:id="rId9"/>
    <sheet name="ТР№1наСТИЛЬ (80)" sheetId="18" r:id="rId10"/>
    <sheet name="ТР№2наСТИЛЬ (100Д)" sheetId="45" r:id="rId11"/>
    <sheet name="ТР№3(80см)відкр.кл." sheetId="22" r:id="rId12"/>
    <sheet name="ТР№4(100см)1грА,2грВідкр.кл. " sheetId="54" r:id="rId13"/>
    <sheet name="ТР№5(110см120)1грВі,2гр(5)(6р)" sheetId="55" r:id="rId14"/>
    <sheet name="ТР№6(120см)" sheetId="15" r:id="rId15"/>
    <sheet name="ТР№7Джокер(130см)" sheetId="25" r:id="rId16"/>
    <sheet name="СТ(19.04.2015)" sheetId="47" r:id="rId17"/>
    <sheet name="ТР№8наСТИЛЬ (85)" sheetId="73" r:id="rId18"/>
    <sheet name="ТР№9(115см)" sheetId="58" r:id="rId19"/>
    <sheet name="ТР№10(85см)відкр.кл." sheetId="71" r:id="rId20"/>
    <sheet name="ТР№11(105см)" sheetId="31" r:id="rId21"/>
    <sheet name="ТР№12(115-125)" sheetId="68" r:id="rId22"/>
    <sheet name="ТР№13(125см)" sheetId="70" r:id="rId23"/>
    <sheet name="ТР№14(135)Гран Прі" sheetId="69" r:id="rId24"/>
  </sheets>
  <definedNames>
    <definedName name="_xlnm.Print_Area" localSheetId="8">'СТ(18.04.2015)'!$A$1:$I$180</definedName>
    <definedName name="_xlnm.Print_Area" localSheetId="16">'СТ(19.04.2015)'!$A$1:$I$177</definedName>
    <definedName name="_xlnm.Print_Area" localSheetId="19">'ТР№10(85см)відкр.кл.'!$A$1:$N$41</definedName>
    <definedName name="_xlnm.Print_Area" localSheetId="20">'ТР№11(105см)'!$A$1:$O$49</definedName>
    <definedName name="_xlnm.Print_Area" localSheetId="21">'ТР№12(115-125)'!$A$1:$O$61</definedName>
    <definedName name="_xlnm.Print_Area" localSheetId="22">'ТР№13(125см)'!$A$1:$M$22</definedName>
    <definedName name="_xlnm.Print_Area" localSheetId="23">'ТР№14(135)Гран Прі'!$A$1:$O$34</definedName>
    <definedName name="_xlnm.Print_Area" localSheetId="9">'ТР№1наСТИЛЬ (80)'!$A$1:$M$31</definedName>
    <definedName name="_xlnm.Print_Area" localSheetId="10">'ТР№2наСТИЛЬ (100Д)'!$A$1:$N$20</definedName>
    <definedName name="_xlnm.Print_Area" localSheetId="11">'ТР№3(80см)відкр.кл.'!$A$1:$N$41</definedName>
    <definedName name="_xlnm.Print_Area" localSheetId="12">'ТР№4(100см)1грА,2грВідкр.кл. '!$A$1:$N$52</definedName>
    <definedName name="_xlnm.Print_Area" localSheetId="13">'ТР№5(110см120)1грВі,2гр(5)(6р)'!$A$1:$N$57</definedName>
    <definedName name="_xlnm.Print_Area" localSheetId="14">'ТР№6(120см)'!$A$1:$M$26</definedName>
    <definedName name="_xlnm.Print_Area" localSheetId="15">'ТР№7Джокер(130см)'!$A$1:$L$34</definedName>
    <definedName name="_xlnm.Print_Area" localSheetId="17">'ТР№8наСТИЛЬ (85)'!$A$1:$M$29</definedName>
    <definedName name="_xlnm.Print_Area" localSheetId="18">'ТР№9(115см)'!$A$1:$N$21</definedName>
  </definedNames>
  <calcPr calcId="152511"/>
</workbook>
</file>

<file path=xl/calcChain.xml><?xml version="1.0" encoding="utf-8"?>
<calcChain xmlns="http://schemas.openxmlformats.org/spreadsheetml/2006/main">
  <c r="Q25" i="69" l="1"/>
  <c r="P25" i="69"/>
  <c r="Q31" i="69"/>
  <c r="P31" i="69"/>
  <c r="Q18" i="69"/>
  <c r="P18" i="69"/>
  <c r="Q23" i="69"/>
  <c r="P23" i="69"/>
  <c r="Q17" i="69"/>
  <c r="P17" i="69"/>
  <c r="Q21" i="69"/>
  <c r="P21" i="69"/>
  <c r="Q16" i="69"/>
  <c r="P16" i="69"/>
  <c r="Q29" i="69"/>
  <c r="P29" i="69"/>
  <c r="Q28" i="69"/>
  <c r="P28" i="69"/>
  <c r="Q46" i="68"/>
  <c r="P46" i="68"/>
  <c r="Q48" i="68"/>
  <c r="P48" i="68"/>
  <c r="Q52" i="68"/>
  <c r="P52" i="68"/>
  <c r="Q58" i="68"/>
  <c r="P58" i="68"/>
  <c r="Q55" i="68"/>
  <c r="P55" i="68"/>
  <c r="Q56" i="68"/>
  <c r="P56" i="68"/>
  <c r="Q57" i="68"/>
  <c r="P57" i="68"/>
  <c r="Q47" i="68"/>
  <c r="P47" i="68"/>
  <c r="Q50" i="68"/>
  <c r="P50" i="68"/>
  <c r="Q51" i="68"/>
  <c r="P51" i="68"/>
  <c r="Q49" i="68"/>
  <c r="P49" i="68"/>
  <c r="Q53" i="68"/>
  <c r="P53" i="68"/>
  <c r="Q41" i="68"/>
  <c r="P41" i="68"/>
  <c r="Q40" i="68"/>
  <c r="P40" i="68"/>
  <c r="Q39" i="68"/>
  <c r="P39" i="68"/>
  <c r="Q38" i="68"/>
  <c r="P38" i="68"/>
  <c r="Q44" i="68"/>
  <c r="P44" i="68"/>
  <c r="Q43" i="68"/>
  <c r="P43" i="68"/>
  <c r="Q42" i="68"/>
  <c r="P42" i="68"/>
  <c r="Q17" i="68"/>
  <c r="P17" i="68"/>
  <c r="Q29" i="68"/>
  <c r="P29" i="68"/>
  <c r="Q25" i="68"/>
  <c r="P25" i="68"/>
  <c r="Q22" i="68"/>
  <c r="P22" i="68"/>
  <c r="Q19" i="68"/>
  <c r="P19" i="68"/>
  <c r="Q24" i="68"/>
  <c r="P24" i="68"/>
  <c r="Q30" i="68"/>
  <c r="P30" i="68"/>
  <c r="Q20" i="68"/>
  <c r="P20" i="68"/>
  <c r="Q16" i="68"/>
  <c r="P16" i="68"/>
  <c r="Q31" i="68"/>
  <c r="P31" i="68"/>
  <c r="Q54" i="68"/>
  <c r="P54" i="68"/>
  <c r="Q45" i="68"/>
  <c r="P45" i="68"/>
  <c r="P45" i="31"/>
  <c r="Q45" i="31"/>
  <c r="P46" i="31"/>
  <c r="Q46" i="31"/>
  <c r="P26" i="31"/>
  <c r="Q26" i="31"/>
  <c r="P30" i="31"/>
  <c r="Q30" i="31"/>
  <c r="P16" i="31"/>
  <c r="Q16" i="31"/>
  <c r="P31" i="31"/>
  <c r="Q31" i="31"/>
  <c r="P22" i="31"/>
  <c r="Q22" i="31"/>
  <c r="P17" i="31"/>
  <c r="Q17" i="31"/>
  <c r="P23" i="31"/>
  <c r="Q23" i="31"/>
  <c r="P18" i="31"/>
  <c r="Q18" i="31"/>
  <c r="P20" i="31"/>
  <c r="Q20" i="31"/>
  <c r="P28" i="31"/>
  <c r="Q28" i="31"/>
  <c r="P19" i="31"/>
  <c r="Q19" i="31"/>
  <c r="P15" i="31"/>
  <c r="Q15" i="31"/>
  <c r="P24" i="31"/>
  <c r="Q24" i="31"/>
  <c r="P21" i="31"/>
  <c r="Q21" i="31"/>
  <c r="P39" i="31"/>
  <c r="Q39" i="31"/>
  <c r="P32" i="31"/>
  <c r="Q32" i="31"/>
  <c r="P35" i="31"/>
  <c r="Q35" i="31"/>
  <c r="P40" i="31"/>
  <c r="Q40" i="31"/>
  <c r="P43" i="31"/>
  <c r="Q43" i="31"/>
  <c r="P41" i="31"/>
  <c r="Q41" i="31"/>
  <c r="P44" i="31"/>
  <c r="Q44" i="31"/>
  <c r="P37" i="31"/>
  <c r="Q37" i="31"/>
  <c r="P33" i="31"/>
  <c r="Q33" i="31"/>
  <c r="P42" i="31"/>
  <c r="Q42" i="31"/>
  <c r="P38" i="31"/>
  <c r="Q38" i="31"/>
  <c r="O34" i="71"/>
  <c r="P34" i="71"/>
  <c r="O18" i="71"/>
  <c r="P18" i="71"/>
  <c r="O21" i="71"/>
  <c r="P21" i="71"/>
  <c r="O29" i="71"/>
  <c r="P29" i="71"/>
  <c r="O14" i="71"/>
  <c r="P14" i="71"/>
  <c r="O24" i="71"/>
  <c r="P24" i="71"/>
  <c r="O22" i="71"/>
  <c r="P22" i="71"/>
  <c r="O28" i="71"/>
  <c r="P28" i="71"/>
  <c r="O32" i="71"/>
  <c r="P32" i="71"/>
  <c r="O37" i="71"/>
  <c r="P37" i="71"/>
  <c r="O23" i="71"/>
  <c r="P23" i="71"/>
  <c r="O27" i="71"/>
  <c r="P27" i="71"/>
  <c r="N21" i="73"/>
  <c r="P21" i="73" s="1"/>
  <c r="P15" i="71"/>
  <c r="Z23" i="25" l="1"/>
  <c r="W23" i="25"/>
  <c r="Y23" i="25" s="1"/>
  <c r="Z30" i="25"/>
  <c r="W30" i="25"/>
  <c r="Y30" i="25" s="1"/>
  <c r="Z17" i="25"/>
  <c r="W17" i="25"/>
  <c r="Y17" i="25" s="1"/>
  <c r="Z13" i="25"/>
  <c r="W13" i="25"/>
  <c r="Y13" i="25" s="1"/>
  <c r="Z15" i="25"/>
  <c r="W15" i="25"/>
  <c r="Y15" i="25" s="1"/>
  <c r="Z31" i="25"/>
  <c r="W31" i="25"/>
  <c r="Y31" i="25" s="1"/>
  <c r="P48" i="55"/>
  <c r="O48" i="55"/>
  <c r="P47" i="55"/>
  <c r="O47" i="55"/>
  <c r="P43" i="55"/>
  <c r="O43" i="55"/>
  <c r="P40" i="55"/>
  <c r="O40" i="55"/>
  <c r="P18" i="55"/>
  <c r="O18" i="55"/>
  <c r="P15" i="55"/>
  <c r="O15" i="55"/>
  <c r="P33" i="55"/>
  <c r="O33" i="55"/>
  <c r="P38" i="55"/>
  <c r="O38" i="55"/>
  <c r="P35" i="55"/>
  <c r="O35" i="55"/>
  <c r="P22" i="55"/>
  <c r="O22" i="55"/>
  <c r="P20" i="55"/>
  <c r="O20" i="55"/>
  <c r="P30" i="55"/>
  <c r="O30" i="55"/>
  <c r="P23" i="55"/>
  <c r="O23" i="55"/>
  <c r="P16" i="55"/>
  <c r="O16" i="55"/>
  <c r="P19" i="55"/>
  <c r="O19" i="55"/>
  <c r="P28" i="55"/>
  <c r="O28" i="55"/>
  <c r="P54" i="55"/>
  <c r="O54" i="55"/>
  <c r="P52" i="55"/>
  <c r="O52" i="55"/>
  <c r="P53" i="55"/>
  <c r="O53" i="55"/>
  <c r="P45" i="55"/>
  <c r="O45" i="55"/>
  <c r="P42" i="55"/>
  <c r="O42" i="55"/>
  <c r="P46" i="55"/>
  <c r="O46" i="55"/>
  <c r="P44" i="55"/>
  <c r="O44" i="55"/>
  <c r="P49" i="55"/>
  <c r="O49" i="55"/>
  <c r="P41" i="55"/>
  <c r="O41" i="55"/>
  <c r="P50" i="55"/>
  <c r="O50" i="55"/>
  <c r="O41" i="54" l="1"/>
  <c r="P41" i="54"/>
  <c r="O26" i="54"/>
  <c r="P26" i="54"/>
  <c r="O47" i="54"/>
  <c r="P47" i="54"/>
  <c r="O25" i="54"/>
  <c r="P25" i="54"/>
  <c r="O18" i="54"/>
  <c r="P18" i="54"/>
  <c r="O22" i="54"/>
  <c r="P22" i="54"/>
  <c r="O31" i="54"/>
  <c r="P31" i="54"/>
  <c r="O37" i="54"/>
  <c r="P37" i="54"/>
  <c r="O20" i="54"/>
  <c r="P20" i="54"/>
  <c r="O16" i="54"/>
  <c r="P16" i="54"/>
  <c r="O28" i="54"/>
  <c r="P28" i="54"/>
  <c r="O27" i="54"/>
  <c r="P27" i="54"/>
  <c r="O19" i="54"/>
  <c r="P19" i="54"/>
  <c r="O29" i="54"/>
  <c r="P29" i="54"/>
  <c r="O35" i="54"/>
  <c r="P35" i="54"/>
  <c r="O42" i="54"/>
  <c r="P42" i="54"/>
  <c r="O39" i="54"/>
  <c r="P39" i="54"/>
  <c r="O40" i="54"/>
  <c r="P40" i="54"/>
  <c r="O17" i="54"/>
  <c r="P17" i="54"/>
  <c r="O15" i="54"/>
  <c r="P15" i="54"/>
  <c r="O32" i="54"/>
  <c r="P32" i="54"/>
  <c r="O30" i="54"/>
  <c r="P30" i="54"/>
  <c r="O34" i="54"/>
  <c r="P34" i="54"/>
  <c r="O33" i="54"/>
  <c r="P33" i="54"/>
  <c r="O43" i="54"/>
  <c r="P43" i="54"/>
  <c r="O49" i="54"/>
  <c r="P49" i="54"/>
  <c r="O46" i="54"/>
  <c r="P46" i="54"/>
  <c r="O44" i="54"/>
  <c r="P44" i="54"/>
  <c r="O45" i="54"/>
  <c r="P45" i="54"/>
  <c r="O48" i="54"/>
  <c r="P48" i="54"/>
  <c r="O21" i="54"/>
  <c r="P21" i="54"/>
  <c r="O24" i="54"/>
  <c r="P24" i="54"/>
  <c r="O30" i="22"/>
  <c r="P30" i="22"/>
  <c r="O19" i="22"/>
  <c r="P19" i="22"/>
  <c r="O14" i="22"/>
  <c r="P14" i="22"/>
  <c r="O20" i="22"/>
  <c r="P20" i="22"/>
  <c r="O17" i="22"/>
  <c r="P17" i="22"/>
  <c r="O31" i="22"/>
  <c r="P31" i="22"/>
  <c r="O29" i="22"/>
  <c r="P29" i="22"/>
  <c r="O13" i="22"/>
  <c r="P13" i="22"/>
  <c r="O16" i="22"/>
  <c r="P16" i="22"/>
  <c r="O24" i="22"/>
  <c r="P24" i="22"/>
  <c r="O37" i="22"/>
  <c r="P37" i="22"/>
  <c r="O32" i="22"/>
  <c r="P32" i="22"/>
  <c r="O22" i="22"/>
  <c r="P22" i="22"/>
  <c r="O25" i="22"/>
  <c r="P25" i="22"/>
  <c r="Q16" i="45" l="1"/>
  <c r="Q15" i="45"/>
  <c r="P18" i="18"/>
  <c r="P14" i="18" l="1"/>
  <c r="P15" i="18"/>
  <c r="P16" i="18"/>
  <c r="P12" i="18"/>
  <c r="P13" i="18"/>
  <c r="P32" i="68" l="1"/>
  <c r="Q32" i="68"/>
  <c r="P18" i="68"/>
  <c r="Q18" i="68"/>
  <c r="P28" i="68"/>
  <c r="Q28" i="68"/>
  <c r="P35" i="68"/>
  <c r="Q35" i="68"/>
  <c r="P23" i="68"/>
  <c r="Q23" i="68"/>
  <c r="P36" i="68"/>
  <c r="Q36" i="68"/>
  <c r="P15" i="68"/>
  <c r="Q15" i="68"/>
  <c r="P27" i="68"/>
  <c r="Q27" i="68"/>
  <c r="P37" i="68"/>
  <c r="Q37" i="68"/>
  <c r="O15" i="71"/>
  <c r="P27" i="31"/>
  <c r="Q27" i="31"/>
  <c r="P25" i="31"/>
  <c r="Q25" i="31"/>
  <c r="O33" i="71"/>
  <c r="P33" i="71"/>
  <c r="O30" i="71"/>
  <c r="P30" i="71"/>
  <c r="O26" i="71"/>
  <c r="P26" i="71"/>
  <c r="O17" i="71"/>
  <c r="P17" i="71"/>
  <c r="O25" i="71"/>
  <c r="P25" i="71"/>
  <c r="O35" i="71"/>
  <c r="P35" i="71"/>
  <c r="O31" i="71"/>
  <c r="P31" i="71"/>
  <c r="O38" i="71"/>
  <c r="P38" i="71"/>
  <c r="O19" i="71"/>
  <c r="P19" i="71"/>
  <c r="N18" i="73"/>
  <c r="P18" i="73" s="1"/>
  <c r="N14" i="73"/>
  <c r="P14" i="73" s="1"/>
  <c r="N13" i="73"/>
  <c r="P13" i="73" s="1"/>
  <c r="N19" i="73"/>
  <c r="P19" i="73" s="1"/>
  <c r="N23" i="73"/>
  <c r="P23" i="73" s="1"/>
  <c r="N24" i="73"/>
  <c r="P24" i="73" s="1"/>
  <c r="N25" i="73"/>
  <c r="P25" i="73" s="1"/>
  <c r="N22" i="73"/>
  <c r="P22" i="73" s="1"/>
  <c r="N12" i="73"/>
  <c r="P12" i="73" s="1"/>
  <c r="N16" i="73"/>
  <c r="P16" i="73" s="1"/>
  <c r="N17" i="73"/>
  <c r="P17" i="73" s="1"/>
  <c r="N15" i="73"/>
  <c r="P15" i="73" s="1"/>
  <c r="W26" i="25" l="1"/>
  <c r="Y26" i="25" s="1"/>
  <c r="Z26" i="25"/>
  <c r="W25" i="25"/>
  <c r="Y25" i="25" s="1"/>
  <c r="Z25" i="25"/>
  <c r="Z22" i="25"/>
  <c r="W22" i="25"/>
  <c r="Y22" i="25" s="1"/>
  <c r="Z27" i="25"/>
  <c r="W27" i="25"/>
  <c r="Y27" i="25" s="1"/>
  <c r="Z19" i="25"/>
  <c r="W19" i="25"/>
  <c r="Y19" i="25" s="1"/>
  <c r="Z28" i="25"/>
  <c r="W28" i="25"/>
  <c r="Y28" i="25" s="1"/>
  <c r="W24" i="25"/>
  <c r="Y24" i="25" s="1"/>
  <c r="Z24" i="25"/>
  <c r="W16" i="25"/>
  <c r="Y16" i="25" s="1"/>
  <c r="Z16" i="25"/>
  <c r="W20" i="25"/>
  <c r="Y20" i="25" s="1"/>
  <c r="Z20" i="25"/>
  <c r="O37" i="55"/>
  <c r="P37" i="55"/>
  <c r="N20" i="15"/>
  <c r="N21" i="15"/>
  <c r="O25" i="55"/>
  <c r="P25" i="55"/>
  <c r="O31" i="55" l="1"/>
  <c r="P31" i="55"/>
  <c r="O27" i="55"/>
  <c r="P27" i="55"/>
  <c r="O24" i="55"/>
  <c r="P24" i="55"/>
  <c r="O26" i="55"/>
  <c r="P26" i="55"/>
  <c r="O29" i="55"/>
  <c r="P29" i="55"/>
  <c r="O21" i="55"/>
  <c r="P21" i="55"/>
  <c r="O17" i="55"/>
  <c r="P17" i="55"/>
  <c r="O34" i="55"/>
  <c r="P34" i="55"/>
  <c r="O36" i="55"/>
  <c r="P36" i="55"/>
  <c r="O23" i="54"/>
  <c r="P23" i="54"/>
  <c r="O36" i="54"/>
  <c r="P36" i="54"/>
  <c r="O23" i="22"/>
  <c r="P23" i="22"/>
  <c r="O18" i="22"/>
  <c r="P18" i="22"/>
  <c r="O27" i="22"/>
  <c r="P27" i="22"/>
  <c r="O21" i="22"/>
  <c r="P21" i="22"/>
  <c r="O36" i="22"/>
  <c r="P36" i="22"/>
  <c r="O28" i="22"/>
  <c r="P28" i="22"/>
  <c r="O35" i="22"/>
  <c r="P35" i="22"/>
  <c r="O33" i="22"/>
  <c r="P33" i="22"/>
  <c r="O38" i="22"/>
  <c r="P38" i="22"/>
  <c r="O15" i="22"/>
  <c r="P15" i="22"/>
  <c r="Q12" i="45"/>
  <c r="Q13" i="45"/>
  <c r="Q14" i="45"/>
  <c r="P24" i="18"/>
  <c r="P26" i="18"/>
  <c r="P19" i="18"/>
  <c r="P22" i="18"/>
  <c r="P27" i="18"/>
  <c r="P23" i="18"/>
  <c r="P17" i="18"/>
  <c r="P21" i="18"/>
  <c r="Q21" i="68" l="1"/>
  <c r="P21" i="68"/>
  <c r="Q26" i="68"/>
  <c r="P26" i="68"/>
  <c r="P16" i="71" l="1"/>
  <c r="O16" i="71"/>
  <c r="P36" i="71"/>
  <c r="O36" i="71"/>
  <c r="N19" i="15" l="1"/>
  <c r="N18" i="15"/>
  <c r="N14" i="15"/>
  <c r="N22" i="15"/>
  <c r="N13" i="15"/>
  <c r="N16" i="15"/>
  <c r="N15" i="15"/>
  <c r="O34" i="22" l="1"/>
  <c r="P34" i="22"/>
  <c r="O20" i="71" l="1"/>
  <c r="P20" i="71"/>
  <c r="W21" i="25" l="1"/>
  <c r="Y21" i="25" s="1"/>
  <c r="Z21" i="25"/>
  <c r="O14" i="55"/>
  <c r="P14" i="55"/>
  <c r="Q11" i="45" l="1"/>
  <c r="Q22" i="69" l="1"/>
  <c r="P22" i="69"/>
  <c r="Q14" i="69"/>
  <c r="P14" i="69"/>
  <c r="Q27" i="69"/>
  <c r="P27" i="69"/>
  <c r="Q15" i="69"/>
  <c r="P15" i="69"/>
  <c r="Q19" i="69"/>
  <c r="P19" i="69"/>
  <c r="Q20" i="69"/>
  <c r="P20" i="69"/>
  <c r="Q26" i="69"/>
  <c r="P26" i="69"/>
  <c r="Q30" i="69"/>
  <c r="P30" i="69"/>
  <c r="Q24" i="69"/>
  <c r="P24" i="69"/>
  <c r="Q33" i="68"/>
  <c r="P33" i="68"/>
  <c r="P29" i="31" l="1"/>
  <c r="Q29" i="31"/>
  <c r="W29" i="25" l="1"/>
  <c r="Y29" i="25" s="1"/>
  <c r="Z29" i="25"/>
  <c r="W18" i="25"/>
  <c r="Y18" i="25" s="1"/>
  <c r="Z18" i="25"/>
  <c r="W14" i="25"/>
  <c r="Y14" i="25" s="1"/>
  <c r="Z14" i="25"/>
  <c r="O26" i="22" l="1"/>
  <c r="P26" i="22"/>
  <c r="N17" i="15" l="1"/>
</calcChain>
</file>

<file path=xl/sharedStrings.xml><?xml version="1.0" encoding="utf-8"?>
<sst xmlns="http://schemas.openxmlformats.org/spreadsheetml/2006/main" count="3369" uniqueCount="597">
  <si>
    <t>(назва змагань)</t>
  </si>
  <si>
    <t>ТЕХНІЧНИЙ РЕЗУЛЬТАТ</t>
  </si>
  <si>
    <t>МАРШРУТ №</t>
  </si>
  <si>
    <t>Висота _____см. по табл.____</t>
  </si>
  <si>
    <t>(дата)</t>
  </si>
  <si>
    <t>(місце проведення)</t>
  </si>
  <si>
    <t>№ п/п</t>
  </si>
  <si>
    <t>№ коня</t>
  </si>
  <si>
    <t>Призвіще, ім'я вершника</t>
  </si>
  <si>
    <t>Команда</t>
  </si>
  <si>
    <t>Рік нар-ня                    вершника</t>
  </si>
  <si>
    <t>Кличка коня, рік нар-ня</t>
  </si>
  <si>
    <r>
      <t>Згідно Ст.</t>
    </r>
    <r>
      <rPr>
        <b/>
        <u/>
        <sz val="11"/>
        <color indexed="8"/>
        <rFont val="Bookman Old Style"/>
        <family val="1"/>
        <charset val="204"/>
      </rPr>
      <t>238.2.1</t>
    </r>
  </si>
  <si>
    <r>
      <t>Головний суддя змагань:</t>
    </r>
    <r>
      <rPr>
        <u/>
        <sz val="10"/>
        <rFont val="Bookman Old Style"/>
        <family val="1"/>
        <charset val="204"/>
      </rPr>
      <t xml:space="preserve">                                    </t>
    </r>
  </si>
  <si>
    <t>ПІП</t>
  </si>
  <si>
    <t>Секретар змагань:</t>
  </si>
  <si>
    <t>СТАРТОВИЙ ПРОТОКОЛ</t>
  </si>
  <si>
    <t>Результат</t>
  </si>
  <si>
    <t>штр.оч.</t>
  </si>
  <si>
    <t>час/сек.</t>
  </si>
  <si>
    <r>
      <t>Головний суддя змагань:</t>
    </r>
    <r>
      <rPr>
        <u/>
        <sz val="11"/>
        <rFont val="Bookman Old Style"/>
        <family val="1"/>
        <charset val="204"/>
      </rPr>
      <t xml:space="preserve">                                    </t>
    </r>
  </si>
  <si>
    <r>
      <t>Згідно Ст.</t>
    </r>
    <r>
      <rPr>
        <b/>
        <u/>
        <sz val="11"/>
        <color indexed="8"/>
        <rFont val="Bookman Old Style"/>
        <family val="1"/>
        <charset val="204"/>
      </rPr>
      <t>238.2.2</t>
    </r>
  </si>
  <si>
    <t>Перестрибування</t>
  </si>
  <si>
    <r>
      <t>Згідно Ст.</t>
    </r>
    <r>
      <rPr>
        <b/>
        <u/>
        <sz val="11"/>
        <color indexed="8"/>
        <rFont val="Bookman Old Style"/>
        <family val="1"/>
        <charset val="204"/>
      </rPr>
      <t>239</t>
    </r>
  </si>
  <si>
    <r>
      <t>Згідно Ст.</t>
    </r>
    <r>
      <rPr>
        <b/>
        <u/>
        <sz val="11"/>
        <color indexed="8"/>
        <rFont val="Bookman Old Style"/>
        <family val="1"/>
        <charset val="204"/>
      </rPr>
      <t>274.5.3</t>
    </r>
  </si>
  <si>
    <t>1-а фаза</t>
  </si>
  <si>
    <t>2-а фаза</t>
  </si>
  <si>
    <t>Згідно Ст.</t>
  </si>
  <si>
    <r>
      <t>Згідно Ст.</t>
    </r>
    <r>
      <rPr>
        <b/>
        <u/>
        <sz val="11"/>
        <color indexed="8"/>
        <rFont val="Bookman Old Style"/>
        <family val="1"/>
        <charset val="204"/>
      </rPr>
      <t>262.3</t>
    </r>
  </si>
  <si>
    <t>1 раунд</t>
  </si>
  <si>
    <t>2 раунд</t>
  </si>
  <si>
    <t>3 раунд</t>
  </si>
  <si>
    <t>4 раунд</t>
  </si>
  <si>
    <t>У два гіти</t>
  </si>
  <si>
    <r>
      <t>Згідно Ст.</t>
    </r>
    <r>
      <rPr>
        <b/>
        <u/>
        <sz val="11"/>
        <color indexed="8"/>
        <rFont val="Bookman Old Style"/>
        <family val="1"/>
        <charset val="204"/>
      </rPr>
      <t xml:space="preserve">273.3.2; 273.4.3 </t>
    </r>
    <r>
      <rPr>
        <u/>
        <sz val="11"/>
        <color indexed="8"/>
        <rFont val="Bookman Old Style"/>
        <family val="1"/>
        <charset val="204"/>
      </rPr>
      <t>по табл. А.</t>
    </r>
  </si>
  <si>
    <r>
      <t xml:space="preserve">І гіт-висота </t>
    </r>
    <r>
      <rPr>
        <u/>
        <sz val="11"/>
        <color indexed="8"/>
        <rFont val="Bookman Old Style"/>
        <family val="1"/>
        <charset val="204"/>
      </rPr>
      <t xml:space="preserve">                см.</t>
    </r>
  </si>
  <si>
    <r>
      <t xml:space="preserve">ІІ гіт-висота </t>
    </r>
    <r>
      <rPr>
        <u/>
        <sz val="11"/>
        <color indexed="8"/>
        <rFont val="Bookman Old Style"/>
        <family val="1"/>
        <charset val="204"/>
      </rPr>
      <t xml:space="preserve">                см.</t>
    </r>
  </si>
  <si>
    <t>1-гіт</t>
  </si>
  <si>
    <t>2-гіт</t>
  </si>
  <si>
    <r>
      <t>Згідно Ст.</t>
    </r>
    <r>
      <rPr>
        <b/>
        <u/>
        <sz val="11"/>
        <color indexed="8"/>
        <rFont val="Bookman Old Style"/>
        <family val="1"/>
        <charset val="204"/>
      </rPr>
      <t xml:space="preserve">273.3.3 </t>
    </r>
    <r>
      <rPr>
        <u/>
        <sz val="11"/>
        <color indexed="8"/>
        <rFont val="Bookman Old Style"/>
        <family val="1"/>
        <charset val="204"/>
      </rPr>
      <t>по табл. А.</t>
    </r>
  </si>
  <si>
    <t>Всього шт.оч.</t>
  </si>
  <si>
    <t>Розряд</t>
  </si>
  <si>
    <r>
      <t xml:space="preserve">Тренер </t>
    </r>
    <r>
      <rPr>
        <sz val="8"/>
        <color indexed="8"/>
        <rFont val="Book Antiqua"/>
        <family val="1"/>
        <charset val="204"/>
      </rPr>
      <t>(Прізвіще, ім'я)</t>
    </r>
  </si>
  <si>
    <t>Місце</t>
  </si>
  <si>
    <r>
      <t xml:space="preserve">Рік нар-ня                    </t>
    </r>
    <r>
      <rPr>
        <sz val="9"/>
        <rFont val="Bookman Old Style"/>
        <family val="1"/>
        <charset val="204"/>
      </rPr>
      <t>вершника</t>
    </r>
  </si>
  <si>
    <r>
      <t xml:space="preserve">Розряд </t>
    </r>
    <r>
      <rPr>
        <sz val="9"/>
        <rFont val="Bookman Old Style"/>
        <family val="1"/>
        <charset val="204"/>
      </rPr>
      <t>вершника</t>
    </r>
  </si>
  <si>
    <r>
      <t xml:space="preserve">Тренер            </t>
    </r>
    <r>
      <rPr>
        <sz val="9"/>
        <rFont val="Bookman Old Style"/>
        <family val="1"/>
        <charset val="204"/>
      </rPr>
      <t>(Прізвіще, ім'я)</t>
    </r>
  </si>
  <si>
    <t>Виконаний норматив</t>
  </si>
  <si>
    <t xml:space="preserve">Розряд </t>
  </si>
  <si>
    <t>Місто, спортивний клуб, спортивне товариство</t>
  </si>
  <si>
    <t>Рейт. Бали</t>
  </si>
  <si>
    <t>ТЕХНІЧНІ РЕЗУЛЬТАТИ</t>
  </si>
  <si>
    <t xml:space="preserve">Стартовий протокол </t>
  </si>
  <si>
    <t>№ П/П</t>
  </si>
  <si>
    <t xml:space="preserve">Рік народження                    </t>
  </si>
  <si>
    <r>
      <t xml:space="preserve">Тренер            </t>
    </r>
    <r>
      <rPr>
        <b/>
        <sz val="9"/>
        <rFont val="Bookman Old Style"/>
        <family val="1"/>
        <charset val="204"/>
      </rPr>
      <t>(Прізвіще, ім'я)</t>
    </r>
  </si>
  <si>
    <t>МС</t>
  </si>
  <si>
    <t>КМС</t>
  </si>
  <si>
    <t>А</t>
  </si>
  <si>
    <t>м.Київ</t>
  </si>
  <si>
    <t>І</t>
  </si>
  <si>
    <t>ІІ</t>
  </si>
  <si>
    <t>Київська обл.</t>
  </si>
  <si>
    <t>Кличка коня</t>
  </si>
  <si>
    <t>МСМК</t>
  </si>
  <si>
    <t>Зайняте місце</t>
  </si>
  <si>
    <t>ІН</t>
  </si>
  <si>
    <t>Прізвище, ім'я вершника</t>
  </si>
  <si>
    <t>Рік народж.</t>
  </si>
  <si>
    <t>Тренер</t>
  </si>
  <si>
    <t>1 фаза</t>
  </si>
  <si>
    <t>11 фаза</t>
  </si>
  <si>
    <t>Шт.оч</t>
  </si>
  <si>
    <t>Час</t>
  </si>
  <si>
    <t>Головний суддя:</t>
  </si>
  <si>
    <t>Головний секретар:</t>
  </si>
  <si>
    <t>Клименко О.В.</t>
  </si>
  <si>
    <t>знята</t>
  </si>
  <si>
    <t>знятий</t>
  </si>
  <si>
    <t>б/р</t>
  </si>
  <si>
    <t xml:space="preserve">Головний суддя:   </t>
  </si>
  <si>
    <t>Маршрут</t>
  </si>
  <si>
    <t>підсумок</t>
  </si>
  <si>
    <t>Оцінка</t>
  </si>
  <si>
    <t>шт.бал</t>
  </si>
  <si>
    <t>ВРЕМЯ</t>
  </si>
  <si>
    <t>Бали</t>
  </si>
  <si>
    <t>j</t>
  </si>
  <si>
    <t>ИТОГО</t>
  </si>
  <si>
    <t>штраф</t>
  </si>
  <si>
    <t>ВСЕГО</t>
  </si>
  <si>
    <t>Викон. Розряд</t>
  </si>
  <si>
    <t>Нарах. балів</t>
  </si>
  <si>
    <t>маршрут</t>
  </si>
  <si>
    <t>перестрибування</t>
  </si>
  <si>
    <t>Кличка коня, рік нар.стать, масть, порода, батько, мати, №паспорту, призвіще та ім"я власника</t>
  </si>
  <si>
    <t>Клича коня</t>
  </si>
  <si>
    <t>самостійно</t>
  </si>
  <si>
    <t>Відкритий  Кубок с подолання перешкод « Butenko Stable Cup»</t>
  </si>
  <si>
    <r>
      <t xml:space="preserve">Маршрут №1-L*«80см» На стиль , 1 група:  </t>
    </r>
    <r>
      <rPr>
        <sz val="12"/>
        <color indexed="8"/>
        <rFont val="Book Antiqua"/>
        <family val="1"/>
        <charset val="204"/>
      </rPr>
      <t xml:space="preserve">Діти (коні від 6 років), </t>
    </r>
    <r>
      <rPr>
        <b/>
        <sz val="12"/>
        <color indexed="8"/>
        <rFont val="Book Antiqua"/>
        <family val="1"/>
        <charset val="204"/>
      </rPr>
      <t>2 група:</t>
    </r>
    <r>
      <rPr>
        <sz val="12"/>
        <color indexed="8"/>
        <rFont val="Book Antiqua"/>
        <family val="1"/>
        <charset val="204"/>
      </rPr>
      <t xml:space="preserve">  Аматори (коні від 6 років).  </t>
    </r>
  </si>
  <si>
    <t>К-ня Бутенко</t>
  </si>
  <si>
    <t>Іванова Юлія</t>
  </si>
  <si>
    <t>Поздняков Андрій</t>
  </si>
  <si>
    <t>Мельніченко Надія</t>
  </si>
  <si>
    <t>Клімюк Ігор</t>
  </si>
  <si>
    <t>Ведмідь Роман</t>
  </si>
  <si>
    <t>Редько Радіон</t>
  </si>
  <si>
    <r>
      <t xml:space="preserve">Місце проведення змагань: </t>
    </r>
    <r>
      <rPr>
        <sz val="24"/>
        <rFont val="Bookman Old Style"/>
        <family val="1"/>
        <charset val="204"/>
      </rPr>
      <t xml:space="preserve">Київська обл.., Боріспольский р-он., вул.., Комсомольська 12-б.,  ЗКВЕ «Конюшня Бутенка» </t>
    </r>
  </si>
  <si>
    <r>
      <t xml:space="preserve">Місце проведення змагань: </t>
    </r>
    <r>
      <rPr>
        <sz val="24"/>
        <rFont val="Bookman Old Style"/>
        <family val="1"/>
        <charset val="204"/>
      </rPr>
      <t>Київська обл.., Боріспольский р-он., вул.., Комсомольська 12-б.,  ЗКВЕ «Конюшня Бутенка»</t>
    </r>
    <r>
      <rPr>
        <b/>
        <sz val="24"/>
        <rFont val="Bookman Old Style"/>
        <family val="1"/>
        <charset val="204"/>
      </rPr>
      <t xml:space="preserve"> </t>
    </r>
  </si>
  <si>
    <t>Місце проведення змагань:   Київська обл., Боріспольский р-он., вул.., Комсомольська 12-б.,  ЗКВЕ «Конюшня Бутенка»</t>
  </si>
  <si>
    <t xml:space="preserve">
Місце проведення змагань:    Київська обл., Боріспольский р-он., вул.Комсомольська 12-б.,  ЗКВЕ «Конюшня Бутенка»</t>
  </si>
  <si>
    <r>
      <t xml:space="preserve">Маршрут №3-L*«80см»  274.5.3. Дві фази  , </t>
    </r>
    <r>
      <rPr>
        <sz val="12"/>
        <color indexed="8"/>
        <rFont val="Book Antiqua"/>
        <family val="1"/>
        <charset val="204"/>
      </rPr>
      <t>Відкр.клас (коні від 4 років)</t>
    </r>
  </si>
  <si>
    <t>Волкова Анастасія</t>
  </si>
  <si>
    <r>
      <t xml:space="preserve">Маршрут №4-L*«100см»    274.5.3. Дві фази ,  1 група: </t>
    </r>
    <r>
      <rPr>
        <sz val="12"/>
        <color indexed="8"/>
        <rFont val="Book Antiqua"/>
        <family val="1"/>
        <charset val="204"/>
      </rPr>
      <t xml:space="preserve">Відкр.клас (коні від 5 років), </t>
    </r>
    <r>
      <rPr>
        <b/>
        <sz val="12"/>
        <color indexed="8"/>
        <rFont val="Book Antiqua"/>
        <family val="1"/>
        <charset val="204"/>
      </rPr>
      <t>2 група:</t>
    </r>
    <r>
      <rPr>
        <sz val="12"/>
        <color indexed="8"/>
        <rFont val="Book Antiqua"/>
        <family val="1"/>
        <charset val="204"/>
      </rPr>
      <t xml:space="preserve"> Аматори (коні 6 років)</t>
    </r>
  </si>
  <si>
    <t xml:space="preserve">Маршрут №1-L*«80см» На стиль , 1 група:  Діти (коні від 6 років), 2 група:  Аматори (коні від 6 років).  </t>
  </si>
  <si>
    <t>Маршрут №4-L*«100см»    274.5.3. Дві фази ,  1 група: Відкр.клас (коні від 5 років), 2 група: Аматори (коні 6 років)</t>
  </si>
  <si>
    <t>Маршрут №6-М*«120см» 238.2.1 табл. «А» Відкритий клас (коні від 5 років)</t>
  </si>
  <si>
    <r>
      <t xml:space="preserve">Маршрут №8-L*«85см» На стиль,  1 група: </t>
    </r>
    <r>
      <rPr>
        <sz val="12"/>
        <color indexed="8"/>
        <rFont val="Book Antiqua"/>
        <family val="1"/>
        <charset val="204"/>
      </rPr>
      <t xml:space="preserve"> Діти (коні від 6 років) , </t>
    </r>
    <r>
      <rPr>
        <b/>
        <sz val="12"/>
        <color indexed="8"/>
        <rFont val="Book Antiqua"/>
        <family val="1"/>
        <charset val="204"/>
      </rPr>
      <t>2 група:</t>
    </r>
    <r>
      <rPr>
        <sz val="12"/>
        <color indexed="8"/>
        <rFont val="Book Antiqua"/>
        <family val="1"/>
        <charset val="204"/>
      </rPr>
      <t xml:space="preserve">  Аматори (коні від 6 років).</t>
    </r>
  </si>
  <si>
    <t>Маршрут №9-L*«115см» Стиль, Діти (коні від 6 років)</t>
  </si>
  <si>
    <t xml:space="preserve">Маршрут №8-L*«85см» На стиль , 1 група:  Діти (коні від 6 років), 2 група:  Аматори (коні від 6 років).  </t>
  </si>
  <si>
    <t xml:space="preserve">Місце проведення змагань: Київська обл.., Боріспольский р-он., вул., Комсомольська 12-б.,  ЗКВЕ «Конюшня Бутенка» </t>
  </si>
  <si>
    <t>Лідер 09</t>
  </si>
  <si>
    <t>Якімчук Влада</t>
  </si>
  <si>
    <t>Ральф Лорен  04</t>
  </si>
  <si>
    <t>Кіргізов М.І.</t>
  </si>
  <si>
    <t>Маршрут №3-L*«80см»  274.5.3. Дві фази ,  Відкр.клас (коні від 4 років)</t>
  </si>
  <si>
    <t>9:30  ПОКАЗ МАРШРУТІВ №8 та №9 РАЗОМ!</t>
  </si>
  <si>
    <t>Рудік Ігор</t>
  </si>
  <si>
    <t>Д</t>
  </si>
  <si>
    <t>КСК "Спорт Еліт"</t>
  </si>
  <si>
    <t>Тренер            (Прізвіще, ім'я)</t>
  </si>
  <si>
    <t>Віртуоз</t>
  </si>
  <si>
    <t>Сюзон 02</t>
  </si>
  <si>
    <t>Альфарес</t>
  </si>
  <si>
    <t>Якіменко Євген</t>
  </si>
  <si>
    <t>КСК "Фараон"</t>
  </si>
  <si>
    <t>Бабенко Віктор</t>
  </si>
  <si>
    <t xml:space="preserve"> Маршрут №9-L*«115см» Стиль, Діти (коні від 6 років)</t>
  </si>
  <si>
    <t>ІІІ</t>
  </si>
  <si>
    <t>Феб</t>
  </si>
  <si>
    <t>Дяченко Микола</t>
  </si>
  <si>
    <t>Пилипенко Михайло</t>
  </si>
  <si>
    <t>Тісленко Анастасія</t>
  </si>
  <si>
    <t>Кокіш Володимир</t>
  </si>
  <si>
    <t>Прогноз 07</t>
  </si>
  <si>
    <t>Вереск</t>
  </si>
  <si>
    <t>Артек 05</t>
  </si>
  <si>
    <t>9:30 ПОКАЗ МАРШРУТІВ №1 та №2 разом!</t>
  </si>
  <si>
    <t>Аматори</t>
  </si>
  <si>
    <t>Відкритий клас</t>
  </si>
  <si>
    <t>вк</t>
  </si>
  <si>
    <t>Бриль Крістіна</t>
  </si>
  <si>
    <t>Ворона Андрій</t>
  </si>
  <si>
    <r>
      <t xml:space="preserve">Бутенко Олексій </t>
    </r>
    <r>
      <rPr>
        <b/>
        <sz val="16"/>
        <rFont val="Bookman Old Style"/>
        <family val="1"/>
        <charset val="204"/>
      </rPr>
      <t>А</t>
    </r>
  </si>
  <si>
    <r>
      <t xml:space="preserve">Бутенко Олексій </t>
    </r>
    <r>
      <rPr>
        <b/>
        <sz val="28"/>
        <rFont val="Bookman Old Style"/>
        <family val="1"/>
        <charset val="204"/>
      </rPr>
      <t>А</t>
    </r>
  </si>
  <si>
    <t xml:space="preserve">1 етап </t>
  </si>
  <si>
    <t>Час старту : 10:00</t>
  </si>
  <si>
    <t>Лавров Сергій Сергійович</t>
  </si>
  <si>
    <t>Лас Вегас</t>
  </si>
  <si>
    <t>КСК "Гранд Хорс"</t>
  </si>
  <si>
    <t>Євдокименко Софія</t>
  </si>
  <si>
    <t xml:space="preserve">Капучіно </t>
  </si>
  <si>
    <t>Гєллєр Єлизавета</t>
  </si>
  <si>
    <t>Контессіна</t>
  </si>
  <si>
    <t>Бессараб Любов</t>
  </si>
  <si>
    <t>Франкфурт</t>
  </si>
  <si>
    <t>Цьомік Вероніка</t>
  </si>
  <si>
    <t>Кентая</t>
  </si>
  <si>
    <t>Проскурня Володимир</t>
  </si>
  <si>
    <t>Пріказ</t>
  </si>
  <si>
    <t>КСК "Еквідес Клаб"</t>
  </si>
  <si>
    <t>Лексус 05</t>
  </si>
  <si>
    <t>ТОВ "Еквітес-Україна", м.Суми</t>
  </si>
  <si>
    <t>Єрмолін Артем</t>
  </si>
  <si>
    <t>Пірс 02</t>
  </si>
  <si>
    <t>КСК "Карась"</t>
  </si>
  <si>
    <t>Газін Ігор</t>
  </si>
  <si>
    <t>Білий Андрій</t>
  </si>
  <si>
    <t>Каспій</t>
  </si>
  <si>
    <t>Лідер</t>
  </si>
  <si>
    <t>Дорошенко Сергій</t>
  </si>
  <si>
    <t>Джуліана 09</t>
  </si>
  <si>
    <t>Динамо Київ</t>
  </si>
  <si>
    <t xml:space="preserve">Командор </t>
  </si>
  <si>
    <t xml:space="preserve">К-ня Бутенко </t>
  </si>
  <si>
    <r>
      <t xml:space="preserve">Нілкіна Ірина </t>
    </r>
    <r>
      <rPr>
        <b/>
        <sz val="16"/>
        <rFont val="Bookman Old Style"/>
        <family val="1"/>
        <charset val="204"/>
      </rPr>
      <t>в/к</t>
    </r>
  </si>
  <si>
    <r>
      <t xml:space="preserve">Білий Андрій </t>
    </r>
    <r>
      <rPr>
        <b/>
        <sz val="16"/>
        <rFont val="Bookman Old Style"/>
        <family val="1"/>
        <charset val="204"/>
      </rPr>
      <t>А</t>
    </r>
  </si>
  <si>
    <r>
      <t xml:space="preserve">Дорошенко Сергій </t>
    </r>
    <r>
      <rPr>
        <b/>
        <sz val="16"/>
        <rFont val="Bookman Old Style"/>
        <family val="1"/>
        <charset val="204"/>
      </rPr>
      <t>А</t>
    </r>
  </si>
  <si>
    <r>
      <t xml:space="preserve">Бойко Володимир </t>
    </r>
    <r>
      <rPr>
        <b/>
        <sz val="16"/>
        <rFont val="Bookman Old Style"/>
        <family val="1"/>
        <charset val="204"/>
      </rPr>
      <t>А</t>
    </r>
  </si>
  <si>
    <r>
      <t xml:space="preserve">Цаплієнко Михайло </t>
    </r>
    <r>
      <rPr>
        <b/>
        <sz val="14"/>
        <rFont val="Bookman Old Style"/>
        <family val="1"/>
        <charset val="204"/>
      </rPr>
      <t>А</t>
    </r>
  </si>
  <si>
    <r>
      <t xml:space="preserve">Коваленко Марина </t>
    </r>
    <r>
      <rPr>
        <b/>
        <sz val="14"/>
        <rFont val="Bookman Old Style"/>
        <family val="1"/>
        <charset val="204"/>
      </rPr>
      <t>А</t>
    </r>
  </si>
  <si>
    <t>Чемпіон</t>
  </si>
  <si>
    <t>Бутенко Євгенія</t>
  </si>
  <si>
    <t>Камелот</t>
  </si>
  <si>
    <t>Кортіно</t>
  </si>
  <si>
    <t>Ткаченко Маргарита</t>
  </si>
  <si>
    <t>Діамант 03</t>
  </si>
  <si>
    <t>ОК НТЗ "Сумська кінна ДЮСШ"</t>
  </si>
  <si>
    <t>Бершова Олександра</t>
  </si>
  <si>
    <t>Волков Єгор</t>
  </si>
  <si>
    <t>Газель 06</t>
  </si>
  <si>
    <t>КСК "Козацький дух", псп.Пісківське</t>
  </si>
  <si>
    <t>Волков Олександр</t>
  </si>
  <si>
    <t>Газаро ВДЛ 11</t>
  </si>
  <si>
    <t>Голіков Юрій</t>
  </si>
  <si>
    <t>Лапін Олександр</t>
  </si>
  <si>
    <t>Люксус 08</t>
  </si>
  <si>
    <t>КСК "Магнат"</t>
  </si>
  <si>
    <t>Бабій Владлєна</t>
  </si>
  <si>
    <t>Талісман 06</t>
  </si>
  <si>
    <t>Говорун Ірина</t>
  </si>
  <si>
    <t>Бабій Валерія</t>
  </si>
  <si>
    <t>Лавров Сергій Іванович</t>
  </si>
  <si>
    <t>Контіро</t>
  </si>
  <si>
    <t>Павлюченко Михайло</t>
  </si>
  <si>
    <t>Яжук Петро</t>
  </si>
  <si>
    <t>Сімвол 09</t>
  </si>
  <si>
    <t>Буцько Олег</t>
  </si>
  <si>
    <t>Ла Манш 09</t>
  </si>
  <si>
    <t>КСК "Алюр", м.Київ</t>
  </si>
  <si>
    <t>Кіщук Олег</t>
  </si>
  <si>
    <t xml:space="preserve">Кон Сонг </t>
  </si>
  <si>
    <t>КСК "Княжичі"</t>
  </si>
  <si>
    <t>Хомета Олександр</t>
  </si>
  <si>
    <t>Амазонка 10</t>
  </si>
  <si>
    <t>Пшенична Анна</t>
  </si>
  <si>
    <t>Геній</t>
  </si>
  <si>
    <t>Іпподром, м.Київ</t>
  </si>
  <si>
    <t>Прокопюк Ігор</t>
  </si>
  <si>
    <t>Луна 11</t>
  </si>
  <si>
    <t>Валєнсія 11</t>
  </si>
  <si>
    <t>Лав Трентон</t>
  </si>
  <si>
    <t>Йост Симеринк</t>
  </si>
  <si>
    <t>Труш Юрій</t>
  </si>
  <si>
    <t>Копа Колєстус 11</t>
  </si>
  <si>
    <t>м.Львів</t>
  </si>
  <si>
    <t>Желізко В.М.</t>
  </si>
  <si>
    <t>КСК"Фаворит"</t>
  </si>
  <si>
    <t>Стадніченко Таісія</t>
  </si>
  <si>
    <t>Болєро</t>
  </si>
  <si>
    <t xml:space="preserve">Гуляєв Сергій </t>
  </si>
  <si>
    <t>Маккомер</t>
  </si>
  <si>
    <t xml:space="preserve">Нілкіна Ірина </t>
  </si>
  <si>
    <t xml:space="preserve">Гладкіх Олена </t>
  </si>
  <si>
    <t>Багрянець 02</t>
  </si>
  <si>
    <t>Печьорін 11</t>
  </si>
  <si>
    <t xml:space="preserve">Глендала </t>
  </si>
  <si>
    <t>Вєрпуш 04</t>
  </si>
  <si>
    <t xml:space="preserve">Чепкаленко Олена </t>
  </si>
  <si>
    <t>Амфал 05</t>
  </si>
  <si>
    <t xml:space="preserve">Фемелі Клаб Дергачьов </t>
  </si>
  <si>
    <t>Довгополов Олександр</t>
  </si>
  <si>
    <t>Стасек Андрій</t>
  </si>
  <si>
    <t>Інцитатус 05</t>
  </si>
  <si>
    <t>Бондаренко Валерій</t>
  </si>
  <si>
    <t>Дункан</t>
  </si>
  <si>
    <t>КСК "Алюр", м.Житомир</t>
  </si>
  <si>
    <t>Карлос Зет 10</t>
  </si>
  <si>
    <t>Райх 02</t>
  </si>
  <si>
    <t>Шельф 07</t>
  </si>
  <si>
    <t>Казмирський Віктор</t>
  </si>
  <si>
    <t>Галушко Олександр</t>
  </si>
  <si>
    <t>Фройлен Сміле</t>
  </si>
  <si>
    <t>Іванченко Ела</t>
  </si>
  <si>
    <t>Байкер 08</t>
  </si>
  <si>
    <t>КСК Люботин, м.Люботин</t>
  </si>
  <si>
    <t>Матюк Ігор</t>
  </si>
  <si>
    <t>Купріянова Ларіса</t>
  </si>
  <si>
    <t>Рарітет 07</t>
  </si>
  <si>
    <t>Ванесса</t>
  </si>
  <si>
    <t>Курганова Тетяна</t>
  </si>
  <si>
    <t>Квік де Люкс</t>
  </si>
  <si>
    <t>Залп</t>
  </si>
  <si>
    <t>Остін</t>
  </si>
  <si>
    <t>ФГ "Світлана"</t>
  </si>
  <si>
    <t>Ярошенко Костянтин</t>
  </si>
  <si>
    <t>Колорадо</t>
  </si>
  <si>
    <t>КСК "Парадіз"</t>
  </si>
  <si>
    <t>Скабард Анна, Ярошенко Наталія</t>
  </si>
  <si>
    <t>КСК Flying Horse Club</t>
  </si>
  <si>
    <t xml:space="preserve">Мазуренко Олексій </t>
  </si>
  <si>
    <t>Гольф 08</t>
  </si>
  <si>
    <t>Юрців Петро</t>
  </si>
  <si>
    <t>Петало ді сан Джиовані 02</t>
  </si>
  <si>
    <t>СК "Фаворіт", м.Лубни Полтавська обл.</t>
  </si>
  <si>
    <t>Луцкевич Ігор</t>
  </si>
  <si>
    <t>Таксіс 02</t>
  </si>
  <si>
    <t>Лорд</t>
  </si>
  <si>
    <t>Вольтер</t>
  </si>
  <si>
    <t>Істана</t>
  </si>
  <si>
    <t>Веніс</t>
  </si>
  <si>
    <t>Улісс</t>
  </si>
  <si>
    <t>Центініо</t>
  </si>
  <si>
    <t>Гіша</t>
  </si>
  <si>
    <t>Елгін 05</t>
  </si>
  <si>
    <t>Верена PKZ 07</t>
  </si>
  <si>
    <t xml:space="preserve">  Маршрут №2-L*«100см» На стиль   Діти (коні від 6 років)</t>
  </si>
  <si>
    <t>Час старту : 10:45</t>
  </si>
  <si>
    <t>11:25 ПОКАЗ МАРШРУТІВ №3 та №4 РАЗОМ!</t>
  </si>
  <si>
    <t>Час старту : 11:55</t>
  </si>
  <si>
    <t>Час старту : 12:55</t>
  </si>
  <si>
    <t xml:space="preserve">Лапін Олександр </t>
  </si>
  <si>
    <t xml:space="preserve">Дмитров Олександр </t>
  </si>
  <si>
    <r>
      <t xml:space="preserve">Дорош Володимир </t>
    </r>
    <r>
      <rPr>
        <b/>
        <sz val="14"/>
        <rFont val="Bookman Old Style"/>
        <family val="1"/>
        <charset val="204"/>
      </rPr>
      <t>А</t>
    </r>
  </si>
  <si>
    <r>
      <t xml:space="preserve">Ананко Євген </t>
    </r>
    <r>
      <rPr>
        <b/>
        <sz val="14"/>
        <rFont val="Bookman Old Style"/>
        <family val="1"/>
        <charset val="204"/>
      </rPr>
      <t>А</t>
    </r>
  </si>
  <si>
    <r>
      <t xml:space="preserve">Лавров Сергій Іванович </t>
    </r>
    <r>
      <rPr>
        <b/>
        <sz val="12"/>
        <rFont val="Bookman Old Style"/>
        <family val="1"/>
        <charset val="204"/>
      </rPr>
      <t>А</t>
    </r>
  </si>
  <si>
    <r>
      <t xml:space="preserve">Шалімова Ангеліна </t>
    </r>
    <r>
      <rPr>
        <b/>
        <sz val="14"/>
        <rFont val="Bookman Old Style"/>
        <family val="1"/>
        <charset val="204"/>
      </rPr>
      <t>А</t>
    </r>
  </si>
  <si>
    <r>
      <t xml:space="preserve">Бутенко Олексій </t>
    </r>
    <r>
      <rPr>
        <b/>
        <sz val="14"/>
        <rFont val="Bookman Old Style"/>
        <family val="1"/>
        <charset val="204"/>
      </rPr>
      <t>А</t>
    </r>
  </si>
  <si>
    <r>
      <t>Синявська Наталія</t>
    </r>
    <r>
      <rPr>
        <b/>
        <sz val="14"/>
        <rFont val="Bookman Old Style"/>
        <family val="1"/>
        <charset val="204"/>
      </rPr>
      <t xml:space="preserve"> А</t>
    </r>
  </si>
  <si>
    <r>
      <t xml:space="preserve">Синявська Наталія </t>
    </r>
    <r>
      <rPr>
        <b/>
        <sz val="14"/>
        <rFont val="Bookman Old Style"/>
        <family val="1"/>
        <charset val="204"/>
      </rPr>
      <t>А</t>
    </r>
  </si>
  <si>
    <r>
      <t xml:space="preserve">Якімов Альберт </t>
    </r>
    <r>
      <rPr>
        <b/>
        <sz val="14"/>
        <rFont val="Bookman Old Style"/>
        <family val="1"/>
        <charset val="204"/>
      </rPr>
      <t>А</t>
    </r>
  </si>
  <si>
    <r>
      <t xml:space="preserve">Тверітін Костянтин </t>
    </r>
    <r>
      <rPr>
        <b/>
        <sz val="14"/>
        <rFont val="Bookman Old Style"/>
        <family val="1"/>
        <charset val="204"/>
      </rPr>
      <t>А</t>
    </r>
  </si>
  <si>
    <r>
      <t xml:space="preserve">Дорошенко Сергій </t>
    </r>
    <r>
      <rPr>
        <b/>
        <sz val="14"/>
        <rFont val="Bookman Old Style"/>
        <family val="1"/>
        <charset val="204"/>
      </rPr>
      <t>А</t>
    </r>
  </si>
  <si>
    <t>14:25  ПОКАЗ МАРШРУТУ №5!</t>
  </si>
  <si>
    <r>
      <t xml:space="preserve">14:55 Маршрут №5-L*«110 см»L, YH-M,«120 см» M, YH-S, Ch-C.  Ст.274.5.3.Дві фази. 1 група: </t>
    </r>
    <r>
      <rPr>
        <sz val="12"/>
        <color indexed="8"/>
        <rFont val="Bookman Old Style"/>
        <family val="1"/>
        <charset val="204"/>
      </rPr>
      <t xml:space="preserve"> Відкр.клас (коні від 5 років), </t>
    </r>
    <r>
      <rPr>
        <b/>
        <sz val="12"/>
        <color indexed="8"/>
        <rFont val="Bookman Old Style"/>
        <family val="1"/>
        <charset val="204"/>
      </rPr>
      <t>2 група:</t>
    </r>
    <r>
      <rPr>
        <sz val="12"/>
        <color indexed="8"/>
        <rFont val="Bookman Old Style"/>
        <family val="1"/>
        <charset val="204"/>
      </rPr>
      <t xml:space="preserve">  YH-5 (коні 5 років),  </t>
    </r>
    <r>
      <rPr>
        <b/>
        <sz val="12"/>
        <color indexed="8"/>
        <rFont val="Bookman Old Style"/>
        <family val="1"/>
        <charset val="204"/>
      </rPr>
      <t xml:space="preserve">3 група: </t>
    </r>
    <r>
      <rPr>
        <sz val="12"/>
        <color indexed="8"/>
        <rFont val="Bookman Old Style"/>
        <family val="1"/>
        <charset val="204"/>
      </rPr>
      <t>діти  (коні від 6 років), юнаки,</t>
    </r>
    <r>
      <rPr>
        <b/>
        <sz val="12"/>
        <color indexed="8"/>
        <rFont val="Bookman Old Style"/>
        <family val="1"/>
        <charset val="204"/>
      </rPr>
      <t xml:space="preserve"> 4 група:</t>
    </r>
    <r>
      <rPr>
        <sz val="12"/>
        <color indexed="8"/>
        <rFont val="Bookman Old Style"/>
        <family val="1"/>
        <charset val="204"/>
      </rPr>
      <t>YH-6 (коні 6 років).</t>
    </r>
  </si>
  <si>
    <t>Шкіпер 05</t>
  </si>
  <si>
    <t>Меркурій</t>
  </si>
  <si>
    <t>Чегевара 08</t>
  </si>
  <si>
    <t>Ланд Граф 05</t>
  </si>
  <si>
    <t>Пархоменко Анна</t>
  </si>
  <si>
    <t>Константа 09</t>
  </si>
  <si>
    <t>Константа /2009/коб/гнід/WESTF/Captain Fire/Curioza //Остріков Олег</t>
  </si>
  <si>
    <t>Flying Horse Club</t>
  </si>
  <si>
    <t>Погановський В.</t>
  </si>
  <si>
    <t>Жук Сніжана</t>
  </si>
  <si>
    <t>Де Ліоне 08</t>
  </si>
  <si>
    <t>Річ Рач</t>
  </si>
  <si>
    <t xml:space="preserve">Поздняков Андрій </t>
  </si>
  <si>
    <t>Тагіра 00</t>
  </si>
  <si>
    <t>Тегеран</t>
  </si>
  <si>
    <t>Хабіб 08</t>
  </si>
  <si>
    <t>Цапін Олександр</t>
  </si>
  <si>
    <t>Едельвейс</t>
  </si>
  <si>
    <t>Ярошенко Н.</t>
  </si>
  <si>
    <t>Каролус</t>
  </si>
  <si>
    <t>КСК IIC
Київ</t>
  </si>
  <si>
    <t xml:space="preserve"> 2 група:  YH-5 (коні 5  років).  </t>
  </si>
  <si>
    <t>Хопса 10</t>
  </si>
  <si>
    <t>Іващенко Дмитро</t>
  </si>
  <si>
    <t>Агат 10</t>
  </si>
  <si>
    <t>Дергачівський ДЮКСШ</t>
  </si>
  <si>
    <t>Грей Клауд 10</t>
  </si>
  <si>
    <t>Тех. перерва</t>
  </si>
  <si>
    <t>3 група: діти  (коні від 6 років), юнаки</t>
  </si>
  <si>
    <r>
      <t xml:space="preserve">Копішінська Дар'я </t>
    </r>
    <r>
      <rPr>
        <b/>
        <sz val="16"/>
        <rFont val="Bookman Old Style"/>
        <family val="1"/>
        <charset val="204"/>
      </rPr>
      <t>Д</t>
    </r>
  </si>
  <si>
    <t>Боссел 06</t>
  </si>
  <si>
    <t>КСК "Патріот", м.Запоріжжя</t>
  </si>
  <si>
    <t>Копішінська Анастасія</t>
  </si>
  <si>
    <r>
      <t xml:space="preserve">Волков Єгор </t>
    </r>
    <r>
      <rPr>
        <b/>
        <sz val="16"/>
        <rFont val="Bookman Old Style"/>
        <family val="1"/>
        <charset val="204"/>
      </rPr>
      <t>Ю</t>
    </r>
  </si>
  <si>
    <r>
      <t xml:space="preserve">Соловьйова Альона </t>
    </r>
    <r>
      <rPr>
        <b/>
        <sz val="14"/>
        <rFont val="Bookman Old Style"/>
        <family val="1"/>
        <charset val="204"/>
      </rPr>
      <t>Ю</t>
    </r>
  </si>
  <si>
    <t>Ю</t>
  </si>
  <si>
    <t>Крістал Прайд</t>
  </si>
  <si>
    <r>
      <t xml:space="preserve">Іванченко Ела </t>
    </r>
    <r>
      <rPr>
        <b/>
        <sz val="16"/>
        <rFont val="Bookman Old Style"/>
        <family val="1"/>
        <charset val="204"/>
      </rPr>
      <t>Ю</t>
    </r>
  </si>
  <si>
    <t>Ашот 04</t>
  </si>
  <si>
    <r>
      <t xml:space="preserve">Адоніна Дарія </t>
    </r>
    <r>
      <rPr>
        <b/>
        <sz val="16"/>
        <rFont val="Bookman Old Style"/>
        <family val="1"/>
        <charset val="204"/>
      </rPr>
      <t>Ю</t>
    </r>
  </si>
  <si>
    <t>Конваро</t>
  </si>
  <si>
    <t>Атілья 06</t>
  </si>
  <si>
    <t>Flying Hrse Club</t>
  </si>
  <si>
    <t>Пархоменко А.</t>
  </si>
  <si>
    <t>Пархоменко А., Порвіна І.</t>
  </si>
  <si>
    <r>
      <t xml:space="preserve">Клімець Катерина </t>
    </r>
    <r>
      <rPr>
        <b/>
        <sz val="16"/>
        <rFont val="Bookman Old Style"/>
        <family val="1"/>
        <charset val="204"/>
      </rPr>
      <t>Ю</t>
    </r>
  </si>
  <si>
    <t>Флор де Ліз</t>
  </si>
  <si>
    <r>
      <t xml:space="preserve">Ярошенко Євгенія </t>
    </r>
    <r>
      <rPr>
        <b/>
        <sz val="14"/>
        <rFont val="Bookman Old Style"/>
        <family val="1"/>
        <charset val="204"/>
      </rPr>
      <t>Ю</t>
    </r>
  </si>
  <si>
    <t>Купер</t>
  </si>
  <si>
    <r>
      <t xml:space="preserve">Якімчук Влада </t>
    </r>
    <r>
      <rPr>
        <b/>
        <sz val="16"/>
        <rFont val="Bookman Old Style"/>
        <family val="1"/>
        <charset val="204"/>
      </rPr>
      <t>Ю</t>
    </r>
  </si>
  <si>
    <t>Драйв Круіз</t>
  </si>
  <si>
    <r>
      <t xml:space="preserve">Демченко Елізавета </t>
    </r>
    <r>
      <rPr>
        <b/>
        <sz val="14"/>
        <rFont val="Bookman Old Style"/>
        <family val="1"/>
        <charset val="204"/>
      </rPr>
      <t>Ю</t>
    </r>
  </si>
  <si>
    <t>Лєон</t>
  </si>
  <si>
    <t>Гералдіка 09</t>
  </si>
  <si>
    <t>4 група:YH-6 (коні 6 років).</t>
  </si>
  <si>
    <t>Вощакін Дмитро</t>
  </si>
  <si>
    <t>Капрал 09</t>
  </si>
  <si>
    <t>КСК "Шостка", Сумська обл.</t>
  </si>
  <si>
    <t>Зайцев Василь</t>
  </si>
  <si>
    <t>Прайд 09</t>
  </si>
  <si>
    <t>Сільвер Стар 09</t>
  </si>
  <si>
    <t xml:space="preserve"> 16:50 ПОКАЗ МАРШРУТУ №6!</t>
  </si>
  <si>
    <r>
      <t xml:space="preserve">17:20  Маршрут №6-M*«120см»  238.2.1. табл.А. </t>
    </r>
    <r>
      <rPr>
        <sz val="12"/>
        <color indexed="8"/>
        <rFont val="Book Antiqua"/>
        <family val="1"/>
        <charset val="204"/>
      </rPr>
      <t>Відкр.клас (коні від 5 років).</t>
    </r>
  </si>
  <si>
    <t>Тамерлан 06</t>
  </si>
  <si>
    <t>Еквадор</t>
  </si>
  <si>
    <t>Плазма 06</t>
  </si>
  <si>
    <t>Луганова Марія</t>
  </si>
  <si>
    <t>Перфект Дрім 05</t>
  </si>
  <si>
    <t>Перелигін Олег</t>
  </si>
  <si>
    <t>Кєйптаун</t>
  </si>
  <si>
    <t>Красюк Олег</t>
  </si>
  <si>
    <t>Каріотта 06</t>
  </si>
  <si>
    <t>Філонова Катерина</t>
  </si>
  <si>
    <t>Кумір</t>
  </si>
  <si>
    <t>Кволіті Бой</t>
  </si>
  <si>
    <t>Скабард Анна, Ярошенко Н.</t>
  </si>
  <si>
    <t>18:15  ПОКАЗ МАРШРУТУ №7!</t>
  </si>
  <si>
    <r>
      <t>18:45  Маршрут №7-S*«130см»    269.2, 269.5</t>
    </r>
    <r>
      <rPr>
        <sz val="12"/>
        <color indexed="8"/>
        <rFont val="Book Antiqua"/>
        <family val="1"/>
        <charset val="204"/>
      </rPr>
      <t xml:space="preserve"> </t>
    </r>
    <r>
      <rPr>
        <b/>
        <sz val="12"/>
        <color indexed="8"/>
        <rFont val="Book Antiqua"/>
        <family val="1"/>
        <charset val="204"/>
      </rPr>
      <t>Джокер</t>
    </r>
    <r>
      <rPr>
        <sz val="12"/>
        <color indexed="8"/>
        <rFont val="Book Antiqua"/>
        <family val="1"/>
        <charset val="204"/>
      </rPr>
      <t xml:space="preserve"> Відкр.клас (коні від 6 років)</t>
    </r>
  </si>
  <si>
    <t>Биков Володимир</t>
  </si>
  <si>
    <t>Донецк Люкс</t>
  </si>
  <si>
    <t>Гуцу Наталія</t>
  </si>
  <si>
    <t>Болівія</t>
  </si>
  <si>
    <t>Кривкіна Оксана</t>
  </si>
  <si>
    <t>Сандро Бой</t>
  </si>
  <si>
    <t>ДЮСШ Динамо , м.Київ</t>
  </si>
  <si>
    <t>Косик Денис</t>
  </si>
  <si>
    <t>Граф Ефе 08</t>
  </si>
  <si>
    <t>Граф Ефе /2008/мер/гнід/UKR/Fud/Gama//Керницький Богдан</t>
  </si>
  <si>
    <t>КСК Патріот, м.Рівне</t>
  </si>
  <si>
    <t>Косик Ірина</t>
  </si>
  <si>
    <t>Костик  Дмитро</t>
  </si>
  <si>
    <t>Зам -Ві-04</t>
  </si>
  <si>
    <t>Zam -V-/2004/мер/гнід/голанд/Sam R/Franka/Костик А</t>
  </si>
  <si>
    <t>КСК "Патріот" м. Рівне</t>
  </si>
  <si>
    <t>Червона Рута 08</t>
  </si>
  <si>
    <t xml:space="preserve">Гретта </t>
  </si>
  <si>
    <t>Чорний Ігор</t>
  </si>
  <si>
    <t>Кураж 06</t>
  </si>
  <si>
    <t>Кураж/2006/жер/гнід/укр/Арафат/Курага/701963/Нестерчук Ю.</t>
  </si>
  <si>
    <t>Клуб "Вільшанський двір", м.Біла Церква</t>
  </si>
  <si>
    <t>Чорна Яна</t>
  </si>
  <si>
    <t>Батурін</t>
  </si>
  <si>
    <t>Петров Микола</t>
  </si>
  <si>
    <t xml:space="preserve">Адель </t>
  </si>
  <si>
    <t>СДЮШОР "Динамо"</t>
  </si>
  <si>
    <t>Еней 05</t>
  </si>
  <si>
    <t>Ікарус</t>
  </si>
  <si>
    <t>Леді М</t>
  </si>
  <si>
    <t>Ісаєнко Олександр</t>
  </si>
  <si>
    <t>Бризг</t>
  </si>
  <si>
    <t>Чіко</t>
  </si>
  <si>
    <t>Балібо</t>
  </si>
  <si>
    <t>КСК "Бреч"</t>
  </si>
  <si>
    <t>Кембрідж</t>
  </si>
  <si>
    <t>Бікєша 04</t>
  </si>
  <si>
    <t>Тіщенко Ілля</t>
  </si>
  <si>
    <t>Гудвін 99</t>
  </si>
  <si>
    <t xml:space="preserve">Дяченко Микола </t>
  </si>
  <si>
    <t>Остін 10</t>
  </si>
  <si>
    <t>Кондрашечкін Олексій</t>
  </si>
  <si>
    <t xml:space="preserve">Лорд </t>
  </si>
  <si>
    <t xml:space="preserve">Контіро </t>
  </si>
  <si>
    <t>Камбул</t>
  </si>
  <si>
    <t>Пріказ 09</t>
  </si>
  <si>
    <t>Дудіна Єлізавета</t>
  </si>
  <si>
    <t>Маскарад 01</t>
  </si>
  <si>
    <t>Паращенко Ольга</t>
  </si>
  <si>
    <t>ДІТИ</t>
  </si>
  <si>
    <t>АМАТОРИ</t>
  </si>
  <si>
    <t xml:space="preserve">Білий Андрій </t>
  </si>
  <si>
    <t xml:space="preserve">Коваленко Марина </t>
  </si>
  <si>
    <t xml:space="preserve">Цаплієнко Михайло </t>
  </si>
  <si>
    <t xml:space="preserve">Бойко Володимир </t>
  </si>
  <si>
    <t xml:space="preserve">Бутенко Олексій </t>
  </si>
  <si>
    <t xml:space="preserve">Дорошенко Сергій </t>
  </si>
  <si>
    <t>Шията Милена</t>
  </si>
  <si>
    <t>Адель 06</t>
  </si>
  <si>
    <t>Шарапенко Поліна</t>
  </si>
  <si>
    <t>Гветадзе Олександра</t>
  </si>
  <si>
    <t>Лідер 07</t>
  </si>
  <si>
    <t>Черняк Костянтин</t>
  </si>
  <si>
    <t>Чако Центо</t>
  </si>
  <si>
    <t>ФГ "Єгор", Черкаська обл.</t>
  </si>
  <si>
    <t>Іванова Юлія, Філіппа Карі</t>
  </si>
  <si>
    <r>
      <t xml:space="preserve">Місце проведення змагань: </t>
    </r>
    <r>
      <rPr>
        <sz val="24"/>
        <rFont val="Bookman Old Style"/>
        <family val="1"/>
        <charset val="204"/>
      </rPr>
      <t>Київська обл., Боріспольский р-он., вул.., Комсомольська 12-б.,  ЗКВЕ «Конюшня Бутенка»</t>
    </r>
    <r>
      <rPr>
        <b/>
        <sz val="24"/>
        <rFont val="Bookman Old Style"/>
        <family val="1"/>
        <charset val="204"/>
      </rPr>
      <t xml:space="preserve"> </t>
    </r>
  </si>
  <si>
    <t>Гапонова Галина</t>
  </si>
  <si>
    <r>
      <t>Синявська Наталія</t>
    </r>
    <r>
      <rPr>
        <b/>
        <sz val="28"/>
        <rFont val="Bookman Old Style"/>
        <family val="1"/>
        <charset val="204"/>
      </rPr>
      <t xml:space="preserve"> А</t>
    </r>
  </si>
  <si>
    <r>
      <t xml:space="preserve">Якімов Альберт </t>
    </r>
    <r>
      <rPr>
        <b/>
        <sz val="28"/>
        <rFont val="Bookman Old Style"/>
        <family val="1"/>
        <charset val="204"/>
      </rPr>
      <t>А</t>
    </r>
  </si>
  <si>
    <r>
      <t xml:space="preserve">Дорошенко Сергій </t>
    </r>
    <r>
      <rPr>
        <b/>
        <sz val="28"/>
        <rFont val="Bookman Old Style"/>
        <family val="1"/>
        <charset val="204"/>
      </rPr>
      <t>А</t>
    </r>
  </si>
  <si>
    <r>
      <t xml:space="preserve">Тверітін Костянтин </t>
    </r>
    <r>
      <rPr>
        <b/>
        <sz val="28"/>
        <rFont val="Bookman Old Style"/>
        <family val="1"/>
        <charset val="204"/>
      </rPr>
      <t>А</t>
    </r>
  </si>
  <si>
    <r>
      <t xml:space="preserve">Синявська Наталія </t>
    </r>
    <r>
      <rPr>
        <b/>
        <sz val="28"/>
        <rFont val="Bookman Old Style"/>
        <family val="1"/>
        <charset val="204"/>
      </rPr>
      <t>А</t>
    </r>
  </si>
  <si>
    <r>
      <t xml:space="preserve">Дорош Володимир </t>
    </r>
    <r>
      <rPr>
        <b/>
        <sz val="28"/>
        <rFont val="Bookman Old Style"/>
        <family val="1"/>
        <charset val="204"/>
      </rPr>
      <t>А</t>
    </r>
  </si>
  <si>
    <r>
      <t xml:space="preserve">Ананко Євген </t>
    </r>
    <r>
      <rPr>
        <b/>
        <sz val="28"/>
        <rFont val="Bookman Old Style"/>
        <family val="1"/>
        <charset val="204"/>
      </rPr>
      <t>А</t>
    </r>
  </si>
  <si>
    <r>
      <t xml:space="preserve">Лавров Сергій Іванович </t>
    </r>
    <r>
      <rPr>
        <b/>
        <sz val="28"/>
        <rFont val="Bookman Old Style"/>
        <family val="1"/>
        <charset val="204"/>
      </rPr>
      <t>А</t>
    </r>
  </si>
  <si>
    <t>ІІ С</t>
  </si>
  <si>
    <t>КСК "Фаворит"</t>
  </si>
  <si>
    <t>відмовилась</t>
  </si>
  <si>
    <t>Жук Максим</t>
  </si>
  <si>
    <t>Рафаель 10</t>
  </si>
  <si>
    <t>Стасьок Андрій</t>
  </si>
  <si>
    <t>Вощакін Дмитро, Голіков Юрій</t>
  </si>
  <si>
    <t>Квік де Люкс 10</t>
  </si>
  <si>
    <t>Маршрут №5-L*«110 см»,«120 см» Ст.274.5.3.Дві фази. 1 група:  Відкр.клас (коні від 5 років), 2 група:  YH-5 (коні 5 років),  3 група: діти  (коні від 6 років), юнаки, 4 група:YH-6 (коні 6 років).</t>
  </si>
  <si>
    <t>Відкритий клас(коні від 5 років)</t>
  </si>
  <si>
    <t xml:space="preserve"> 2 група:  YH-5 (коні 5 років)</t>
  </si>
  <si>
    <t xml:space="preserve"> 3 група: діти  (коні від 6 років), юнаки</t>
  </si>
  <si>
    <t xml:space="preserve">1 група:  Відкр.клас (коні від 5 років), </t>
  </si>
  <si>
    <t xml:space="preserve">Сокол Софія </t>
  </si>
  <si>
    <r>
      <t xml:space="preserve">Бондаренко Васіліса </t>
    </r>
    <r>
      <rPr>
        <sz val="12"/>
        <rFont val="Bookman Old Style"/>
        <family val="1"/>
        <charset val="204"/>
      </rPr>
      <t xml:space="preserve"> </t>
    </r>
  </si>
  <si>
    <t xml:space="preserve">Бондаренко Васіліса </t>
  </si>
  <si>
    <t>самотійно</t>
  </si>
  <si>
    <t>самосійно</t>
  </si>
  <si>
    <t>Іввнова Юлія</t>
  </si>
  <si>
    <t xml:space="preserve">Луганова Марія </t>
  </si>
  <si>
    <t xml:space="preserve">Іванченко Ела </t>
  </si>
  <si>
    <t xml:space="preserve">Волков Єгор </t>
  </si>
  <si>
    <t xml:space="preserve">Соловьйова Альона </t>
  </si>
  <si>
    <t xml:space="preserve">Копішінська Дар'я </t>
  </si>
  <si>
    <t xml:space="preserve">Адоніна Дарія </t>
  </si>
  <si>
    <t xml:space="preserve">Клімець Катерина </t>
  </si>
  <si>
    <t xml:space="preserve">Ярошенко Євгенія </t>
  </si>
  <si>
    <t xml:space="preserve">Якімчук Влада </t>
  </si>
  <si>
    <t xml:space="preserve">Демченко Елізавета </t>
  </si>
  <si>
    <t>1 етап</t>
  </si>
  <si>
    <t>Маршрут №7-S*«130см»    269.2, 269.5 Джокер Відкр.клас (коні від 6 років)</t>
  </si>
  <si>
    <t>Сумцов Анатолій</t>
  </si>
  <si>
    <t>Вощакін Д., Голіков Ю.</t>
  </si>
  <si>
    <t>Тарасюк А.</t>
  </si>
  <si>
    <t>Левицький Анатолій</t>
  </si>
  <si>
    <t xml:space="preserve">Місце проведення змагань: Київська обл., Боріспольский р-он., вул.., Комсомольська 12-б.,  ЗКВЕ «Конюшня Бутенка» </t>
  </si>
  <si>
    <t>Гудвін</t>
  </si>
  <si>
    <t>Юнаков Артем</t>
  </si>
  <si>
    <t>Дергачьов Фамілі Клаб</t>
  </si>
  <si>
    <t xml:space="preserve">Довгополов Олександр </t>
  </si>
  <si>
    <r>
      <t xml:space="preserve">Нілкіна Ірина </t>
    </r>
    <r>
      <rPr>
        <b/>
        <sz val="14"/>
        <rFont val="Bookman Old Style"/>
        <family val="1"/>
        <charset val="204"/>
      </rPr>
      <t>в/к</t>
    </r>
  </si>
  <si>
    <r>
      <t>Білий Андрій</t>
    </r>
    <r>
      <rPr>
        <b/>
        <sz val="14"/>
        <rFont val="Bookman Old Style"/>
        <family val="1"/>
        <charset val="204"/>
      </rPr>
      <t xml:space="preserve"> А</t>
    </r>
  </si>
  <si>
    <r>
      <t xml:space="preserve">Цапін Олександр </t>
    </r>
    <r>
      <rPr>
        <b/>
        <sz val="14"/>
        <rFont val="Bookman Old Style"/>
        <family val="1"/>
        <charset val="204"/>
      </rPr>
      <t>А</t>
    </r>
  </si>
  <si>
    <t>Тіщенко Тимофій</t>
  </si>
  <si>
    <t xml:space="preserve">Кортіно </t>
  </si>
  <si>
    <t>Маршрут №10-L*«85см» Ст.238.5.3 Табл.А  Відкритий клас (коні від 4х років)</t>
  </si>
  <si>
    <t>Коваленко Марина</t>
  </si>
  <si>
    <t>Брабус 09</t>
  </si>
  <si>
    <t>Маршрут №11-M*«105см» Ст.238.2.2. з перестрибуванням , в гіті                                                                                                           1 група: Відкр.клас (коні від 5 років), 2група: Аматори (Коні від 6 років), 3 група: діти (коні від 6 років)</t>
  </si>
  <si>
    <t>12:55 ПОКАЗ МАРШРУТУ №11 !</t>
  </si>
  <si>
    <t>11:25 ПОКАЗ МАРШРУТУ №10!</t>
  </si>
  <si>
    <t xml:space="preserve"> Час старту : 11:45</t>
  </si>
  <si>
    <t>Час старту :  10:46</t>
  </si>
  <si>
    <t>Час старту : 13:15</t>
  </si>
  <si>
    <t>Гуртовий Лєонід</t>
  </si>
  <si>
    <t>Зєфір</t>
  </si>
  <si>
    <t>Дмитров Олександр</t>
  </si>
  <si>
    <t>Твіст 04</t>
  </si>
  <si>
    <t>Шалімова Ангеліна</t>
  </si>
  <si>
    <r>
      <t xml:space="preserve">Євдокименко Софія </t>
    </r>
    <r>
      <rPr>
        <b/>
        <sz val="14"/>
        <rFont val="Bookman Old Style"/>
        <family val="1"/>
        <charset val="204"/>
      </rPr>
      <t>Д</t>
    </r>
  </si>
  <si>
    <r>
      <t xml:space="preserve">Гуртовий Борис </t>
    </r>
    <r>
      <rPr>
        <b/>
        <sz val="14"/>
        <rFont val="Bookman Old Style"/>
        <family val="1"/>
        <charset val="204"/>
      </rPr>
      <t>А</t>
    </r>
  </si>
  <si>
    <r>
      <t xml:space="preserve">Бойко Володимир </t>
    </r>
    <r>
      <rPr>
        <b/>
        <sz val="14"/>
        <rFont val="Bookman Old Style"/>
        <family val="1"/>
        <charset val="204"/>
      </rPr>
      <t>А</t>
    </r>
  </si>
  <si>
    <t>Глендала</t>
  </si>
  <si>
    <t xml:space="preserve">Таксіс 02 </t>
  </si>
  <si>
    <t xml:space="preserve">Бікєша 04 </t>
  </si>
  <si>
    <t xml:space="preserve">Сандро Бой  </t>
  </si>
  <si>
    <t xml:space="preserve">Чако Центо </t>
  </si>
  <si>
    <r>
      <t xml:space="preserve">18:35  Маршрут №14-S*«130см» 238.2.2. Табл. А,з перестрибуванням, Гран  Прі  </t>
    </r>
    <r>
      <rPr>
        <sz val="12"/>
        <color indexed="8"/>
        <rFont val="Book Antiqua"/>
        <family val="1"/>
        <charset val="204"/>
      </rPr>
      <t>Націон. вершники (коні від 7 р.)</t>
    </r>
    <r>
      <rPr>
        <b/>
        <sz val="12"/>
        <color indexed="8"/>
        <rFont val="Book Antiqua"/>
        <family val="1"/>
        <charset val="204"/>
      </rPr>
      <t xml:space="preserve">
</t>
    </r>
  </si>
  <si>
    <t xml:space="preserve">  18:15 ПОКАЗ МАРШРУТУ № 14!</t>
  </si>
  <si>
    <r>
      <t>17:30   Маршрут №13-М*«125см» 238.2.1. Табл. С</t>
    </r>
    <r>
      <rPr>
        <sz val="12"/>
        <color indexed="8"/>
        <rFont val="Book Antiqua"/>
        <family val="1"/>
        <charset val="204"/>
      </rPr>
      <t xml:space="preserve"> Відкритий клас (коні від 6 років)</t>
    </r>
    <r>
      <rPr>
        <b/>
        <sz val="12"/>
        <color indexed="8"/>
        <rFont val="Book Antiqua"/>
        <family val="1"/>
        <charset val="204"/>
      </rPr>
      <t xml:space="preserve">
</t>
    </r>
  </si>
  <si>
    <t>4 група :YH-6 (6 років)</t>
  </si>
  <si>
    <r>
      <t xml:space="preserve">Копішінська Дар'я </t>
    </r>
    <r>
      <rPr>
        <b/>
        <sz val="14"/>
        <rFont val="Bookman Old Style"/>
        <family val="1"/>
        <charset val="204"/>
      </rPr>
      <t>Д</t>
    </r>
  </si>
  <si>
    <r>
      <t xml:space="preserve">Волков Єгор </t>
    </r>
    <r>
      <rPr>
        <b/>
        <sz val="14"/>
        <rFont val="Bookman Old Style"/>
        <family val="1"/>
        <charset val="204"/>
      </rPr>
      <t>Ю</t>
    </r>
  </si>
  <si>
    <r>
      <t xml:space="preserve">Іванченко Ела </t>
    </r>
    <r>
      <rPr>
        <b/>
        <sz val="14"/>
        <rFont val="Bookman Old Style"/>
        <family val="1"/>
        <charset val="204"/>
      </rPr>
      <t>Ю</t>
    </r>
  </si>
  <si>
    <r>
      <t xml:space="preserve">Якімчук Влада </t>
    </r>
    <r>
      <rPr>
        <b/>
        <sz val="14"/>
        <rFont val="Bookman Old Style"/>
        <family val="1"/>
        <charset val="204"/>
      </rPr>
      <t>Ю</t>
    </r>
  </si>
  <si>
    <r>
      <t xml:space="preserve">Клімець Катерина </t>
    </r>
    <r>
      <rPr>
        <b/>
        <sz val="14"/>
        <rFont val="Bookman Old Style"/>
        <family val="1"/>
        <charset val="204"/>
      </rPr>
      <t>Ю</t>
    </r>
  </si>
  <si>
    <r>
      <t xml:space="preserve">Демченко Елізавета </t>
    </r>
    <r>
      <rPr>
        <b/>
        <sz val="14"/>
        <rFont val="Bookman Old Style"/>
        <family val="1"/>
        <charset val="204"/>
      </rPr>
      <t>Д</t>
    </r>
  </si>
  <si>
    <r>
      <t xml:space="preserve">Адоніна Дарія </t>
    </r>
    <r>
      <rPr>
        <b/>
        <sz val="14"/>
        <rFont val="Bookman Old Style"/>
        <family val="1"/>
        <charset val="204"/>
      </rPr>
      <t>Ю</t>
    </r>
  </si>
  <si>
    <t>3 група: діти (коні від 6 років)</t>
  </si>
  <si>
    <t>Тех.перерва</t>
  </si>
  <si>
    <t>Агат</t>
  </si>
  <si>
    <t xml:space="preserve">2 група:  YH-5 (коні 5 р.)  </t>
  </si>
  <si>
    <t>Іванова Ю.</t>
  </si>
  <si>
    <t xml:space="preserve"> 1 група: Відкр.клас (коні від 6 років)</t>
  </si>
  <si>
    <t xml:space="preserve">  15:05 ПОКАЗ МАРШРУТІВ № 12 та №13 РАЗОМ!</t>
  </si>
  <si>
    <t xml:space="preserve">15:25  Маршрут №12-M*   238.2.2 табл. «А» , перестриб. в гіті !     «115» 1 група: Відкр.клас (коні від 6 р).  2 група:  YH-5 (коні 5 р.)   «125см»    3 група: діти (коні від 6 р), 4 група :YH-6 (6 р).
</t>
  </si>
  <si>
    <t>Атіллія 06</t>
  </si>
  <si>
    <t>Ярошенко Наталія</t>
  </si>
  <si>
    <r>
      <t xml:space="preserve">Гуляєв Сергій </t>
    </r>
    <r>
      <rPr>
        <b/>
        <sz val="14"/>
        <rFont val="Bookman Old Style"/>
        <family val="1"/>
        <charset val="204"/>
      </rPr>
      <t>А</t>
    </r>
  </si>
  <si>
    <r>
      <t>Білий Андрій</t>
    </r>
    <r>
      <rPr>
        <b/>
        <sz val="32"/>
        <rFont val="Bookman Old Style"/>
        <family val="1"/>
        <charset val="204"/>
      </rPr>
      <t xml:space="preserve"> А</t>
    </r>
  </si>
  <si>
    <r>
      <t xml:space="preserve">Цапін Олександр </t>
    </r>
    <r>
      <rPr>
        <b/>
        <sz val="32"/>
        <rFont val="Bookman Old Style"/>
        <family val="1"/>
        <charset val="204"/>
      </rPr>
      <t>А</t>
    </r>
  </si>
  <si>
    <r>
      <t xml:space="preserve">Дорошенко Сергій </t>
    </r>
    <r>
      <rPr>
        <b/>
        <sz val="32"/>
        <rFont val="Bookman Old Style"/>
        <family val="1"/>
        <charset val="204"/>
      </rPr>
      <t>А</t>
    </r>
  </si>
  <si>
    <r>
      <t xml:space="preserve">Гуляєв Сергій </t>
    </r>
    <r>
      <rPr>
        <b/>
        <sz val="32"/>
        <rFont val="Bookman Old Style"/>
        <family val="1"/>
        <charset val="204"/>
      </rPr>
      <t>А</t>
    </r>
  </si>
  <si>
    <t>Юнаков-Дергачьов  Артем</t>
  </si>
  <si>
    <t>Маршрут №10-L*«85см»  274.5.3. Дві фази ,  Відкр.клас (коні від 4 років)</t>
  </si>
  <si>
    <t xml:space="preserve">Ворона Андрій </t>
  </si>
  <si>
    <t>Борисенко Анна</t>
  </si>
  <si>
    <t>Маскарад 02</t>
  </si>
  <si>
    <t>Дудіна Єлизавета</t>
  </si>
  <si>
    <t>Тарасюк Анна</t>
  </si>
  <si>
    <t>Маршрут №11-M*«105см» Ст.238.2.2. з перестрибуванням . 1 група: Відкр.клас (коні від 5 років), 2група: Аматори (Коні від 6 років), 3 група: Діти (коні від 6років)</t>
  </si>
  <si>
    <r>
      <t xml:space="preserve">Петров Микола </t>
    </r>
    <r>
      <rPr>
        <b/>
        <sz val="16"/>
        <rFont val="Bookman Old Style"/>
        <family val="1"/>
        <charset val="204"/>
      </rPr>
      <t>вк</t>
    </r>
  </si>
  <si>
    <t>Відкритий  клас</t>
  </si>
  <si>
    <t xml:space="preserve">Петров Микола </t>
  </si>
  <si>
    <t xml:space="preserve">Євдокименко Софія </t>
  </si>
  <si>
    <t xml:space="preserve">Шалімова Ангеліна </t>
  </si>
  <si>
    <t xml:space="preserve">Гуртовий Борис </t>
  </si>
  <si>
    <t xml:space="preserve">Лавров Сергій Іванович </t>
  </si>
  <si>
    <t xml:space="preserve">Ананко Євген </t>
  </si>
  <si>
    <t>Шкіпер</t>
  </si>
  <si>
    <t>1 група: Відкр.клас (коні від 6 р)</t>
  </si>
  <si>
    <t xml:space="preserve">Маршрут №12-M* 238.2.2 табл. «А», «115» 1 група: Відкр.клас (коні від 6 р), 2 група:  YH-5 (коні 5 р.).«125см» 3 група: діти (коні від 6 р), 4 група:YH-6 (6 р).
</t>
  </si>
  <si>
    <t>2 група:  YH-5 (коні 5 р.)</t>
  </si>
  <si>
    <t xml:space="preserve"> 3 група: діти (коні від 6 років)</t>
  </si>
  <si>
    <t xml:space="preserve">4 група:YH-6 (коні 6 років).
</t>
  </si>
  <si>
    <t xml:space="preserve">Маршрут №13-М*«125см» 238.2.1. Табл. С Відкритий клас (коні від 6 років)
</t>
  </si>
  <si>
    <t>Філіппа Карі</t>
  </si>
  <si>
    <t>Філіппа Кері</t>
  </si>
  <si>
    <t>відмов.</t>
  </si>
  <si>
    <t>Павлюченко М.</t>
  </si>
  <si>
    <t>Дергачівський ДЮКСШ, К-ня Левицького</t>
  </si>
  <si>
    <t>Вакуленко Оксана, Левицький Анатолій</t>
  </si>
  <si>
    <t>Левицький Анатолій, Поноарьов Андрій</t>
  </si>
  <si>
    <t>Меркурій 10</t>
  </si>
  <si>
    <t>Маршрут №14-S*«135см» 238.2.2. Табл. А,з перестрибуванням, Гран  Прі  Національні вершники (коні від 6 років)</t>
  </si>
  <si>
    <t>Шт.час</t>
  </si>
  <si>
    <t>Час остат.</t>
  </si>
  <si>
    <t>Відкритий  Кубок з подолання перешкод « Butenko Stable Cup»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</si>
</sst>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3" x14ac:knownFonts="1">
    <font>
      <sz val="11"/>
      <color theme="1"/>
      <name val="Calibri"/>
      <family val="2"/>
      <charset val="204"/>
      <scheme val="minor"/>
    </font>
    <font>
      <sz val="11"/>
      <color indexed="8"/>
      <name val="Book Antiqua"/>
      <family val="1"/>
      <charset val="204"/>
    </font>
    <font>
      <sz val="11"/>
      <name val="Bookman Old Style"/>
      <family val="1"/>
      <charset val="204"/>
    </font>
    <font>
      <sz val="11"/>
      <color indexed="8"/>
      <name val="Bookman Old Style"/>
      <family val="1"/>
      <charset val="204"/>
    </font>
    <font>
      <b/>
      <sz val="11"/>
      <color indexed="8"/>
      <name val="Bookman Old Style"/>
      <family val="1"/>
      <charset val="204"/>
    </font>
    <font>
      <b/>
      <u/>
      <sz val="11"/>
      <color indexed="8"/>
      <name val="Bookman Old Style"/>
      <family val="1"/>
      <charset val="204"/>
    </font>
    <font>
      <sz val="10"/>
      <name val="Bookman Old Style"/>
      <family val="1"/>
      <charset val="204"/>
    </font>
    <font>
      <u/>
      <sz val="10"/>
      <name val="Bookman Old Style"/>
      <family val="1"/>
      <charset val="204"/>
    </font>
    <font>
      <u/>
      <sz val="11"/>
      <name val="Bookman Old Style"/>
      <family val="1"/>
      <charset val="204"/>
    </font>
    <font>
      <u/>
      <sz val="11"/>
      <color indexed="8"/>
      <name val="Bookman Old Style"/>
      <family val="1"/>
      <charset val="204"/>
    </font>
    <font>
      <sz val="8"/>
      <color indexed="8"/>
      <name val="Book Antiqua"/>
      <family val="1"/>
      <charset val="204"/>
    </font>
    <font>
      <sz val="9"/>
      <name val="Bookman Old Style"/>
      <family val="1"/>
      <charset val="204"/>
    </font>
    <font>
      <sz val="8"/>
      <color indexed="8"/>
      <name val="Bookman Old Style"/>
      <family val="1"/>
      <charset val="204"/>
    </font>
    <font>
      <b/>
      <sz val="18"/>
      <color indexed="8"/>
      <name val="Book Antiqua"/>
      <family val="1"/>
      <charset val="204"/>
    </font>
    <font>
      <b/>
      <sz val="14"/>
      <color indexed="8"/>
      <name val="Bookman Old Style"/>
      <family val="1"/>
      <charset val="204"/>
    </font>
    <font>
      <b/>
      <sz val="11"/>
      <name val="Bookman Old Style"/>
      <family val="1"/>
      <charset val="204"/>
    </font>
    <font>
      <b/>
      <sz val="9"/>
      <name val="Bookman Old Style"/>
      <family val="1"/>
      <charset val="204"/>
    </font>
    <font>
      <b/>
      <sz val="10"/>
      <color indexed="8"/>
      <name val="Bookman Old Style"/>
      <family val="1"/>
      <charset val="204"/>
    </font>
    <font>
      <b/>
      <sz val="16"/>
      <color indexed="8"/>
      <name val="Book Antiqua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Book Antiqua"/>
      <family val="1"/>
      <charset val="204"/>
    </font>
    <font>
      <b/>
      <sz val="12"/>
      <color indexed="8"/>
      <name val="Book Antiqua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4"/>
      <name val="Bookman Old Style"/>
      <family val="1"/>
      <charset val="204"/>
    </font>
    <font>
      <sz val="12"/>
      <name val="Calibri"/>
      <family val="2"/>
      <charset val="204"/>
      <scheme val="minor"/>
    </font>
    <font>
      <sz val="26"/>
      <name val="Bookman Old Style"/>
      <family val="1"/>
      <charset val="204"/>
    </font>
    <font>
      <sz val="24"/>
      <name val="Bookman Old Style"/>
      <family val="1"/>
      <charset val="204"/>
    </font>
    <font>
      <b/>
      <sz val="14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Arial"/>
      <family val="2"/>
      <charset val="204"/>
    </font>
    <font>
      <sz val="18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u/>
      <sz val="24"/>
      <name val="Calibri"/>
      <family val="2"/>
      <charset val="204"/>
      <scheme val="minor"/>
    </font>
    <font>
      <sz val="26"/>
      <color theme="1"/>
      <name val="Bookman Old Style"/>
      <family val="1"/>
      <charset val="204"/>
    </font>
    <font>
      <sz val="12"/>
      <name val="Times New Roman"/>
      <family val="1"/>
      <charset val="204"/>
    </font>
    <font>
      <sz val="24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24"/>
      <color theme="1"/>
      <name val="Bookman Old Style"/>
      <family val="1"/>
      <charset val="204"/>
    </font>
    <font>
      <sz val="28"/>
      <color indexed="8"/>
      <name val="Bookman Old Style"/>
      <family val="1"/>
      <charset val="204"/>
    </font>
    <font>
      <b/>
      <sz val="28"/>
      <color rgb="FFFF0000"/>
      <name val="Bookman Old Style"/>
      <family val="1"/>
      <charset val="204"/>
    </font>
    <font>
      <sz val="28"/>
      <color theme="1"/>
      <name val="Bookman Old Style"/>
      <family val="1"/>
      <charset val="204"/>
    </font>
    <font>
      <sz val="36"/>
      <color theme="1"/>
      <name val="Bookman Old Style"/>
      <family val="1"/>
      <charset val="204"/>
    </font>
    <font>
      <b/>
      <sz val="12"/>
      <color theme="1"/>
      <name val="Bookman Old Style"/>
      <family val="1"/>
      <charset val="204"/>
    </font>
    <font>
      <sz val="18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sz val="26"/>
      <name val="Times New Roman"/>
      <family val="1"/>
      <charset val="204"/>
    </font>
    <font>
      <sz val="20"/>
      <name val="Calibri"/>
      <family val="2"/>
      <charset val="204"/>
      <scheme val="minor"/>
    </font>
    <font>
      <sz val="20"/>
      <color rgb="FFFF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2"/>
      <name val="Arial"/>
      <family val="2"/>
      <charset val="204"/>
    </font>
    <font>
      <sz val="28"/>
      <name val="Bookman Old Style"/>
      <family val="1"/>
      <charset val="204"/>
    </font>
    <font>
      <b/>
      <sz val="28"/>
      <name val="Bookman Old Style"/>
      <family val="1"/>
      <charset val="204"/>
    </font>
    <font>
      <sz val="28"/>
      <name val="Calibri"/>
      <family val="2"/>
      <charset val="204"/>
      <scheme val="minor"/>
    </font>
    <font>
      <sz val="28"/>
      <name val="Arial"/>
      <family val="2"/>
      <charset val="204"/>
    </font>
    <font>
      <sz val="12"/>
      <name val="Bookman Old Style"/>
      <family val="1"/>
      <charset val="204"/>
    </font>
    <font>
      <sz val="22"/>
      <name val="Bookman Old Style"/>
      <family val="1"/>
      <charset val="204"/>
    </font>
    <font>
      <sz val="26"/>
      <name val="Calibri"/>
      <family val="2"/>
      <charset val="204"/>
      <scheme val="minor"/>
    </font>
    <font>
      <sz val="18"/>
      <name val="Bookman Old Style"/>
      <family val="1"/>
      <charset val="204"/>
    </font>
    <font>
      <sz val="16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Bookman Old Style"/>
      <family val="1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10"/>
      <name val="Bookman Old Style"/>
      <family val="1"/>
      <charset val="204"/>
    </font>
    <font>
      <b/>
      <sz val="12"/>
      <name val="Bookman Old Style"/>
      <family val="1"/>
      <charset val="204"/>
    </font>
    <font>
      <b/>
      <sz val="20"/>
      <name val="Arial"/>
      <family val="2"/>
      <charset val="204"/>
    </font>
    <font>
      <sz val="18"/>
      <name val="Arial"/>
      <family val="2"/>
      <charset val="204"/>
    </font>
    <font>
      <sz val="22"/>
      <color theme="1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b/>
      <u/>
      <sz val="22"/>
      <name val="Calibri"/>
      <family val="2"/>
      <charset val="204"/>
      <scheme val="minor"/>
    </font>
    <font>
      <b/>
      <sz val="14"/>
      <name val="Bookman Old Style"/>
      <family val="1"/>
      <charset val="204"/>
    </font>
    <font>
      <sz val="9"/>
      <color theme="1"/>
      <name val="Calibri"/>
      <family val="2"/>
      <charset val="204"/>
      <scheme val="minor"/>
    </font>
    <font>
      <sz val="20"/>
      <name val="Bookman Old Style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20"/>
      <name val="Times New Roman"/>
      <family val="1"/>
      <charset val="204"/>
    </font>
    <font>
      <b/>
      <sz val="11"/>
      <color rgb="FFFF0000"/>
      <name val="Bookman Old Style"/>
      <family val="1"/>
      <charset val="204"/>
    </font>
    <font>
      <b/>
      <sz val="10"/>
      <name val="Bookman Old Style"/>
      <family val="1"/>
      <charset val="204"/>
    </font>
    <font>
      <sz val="12"/>
      <color indexed="8"/>
      <name val="Book Antiqua"/>
      <family val="1"/>
      <charset val="204"/>
    </font>
    <font>
      <sz val="10"/>
      <color indexed="8"/>
      <name val="Book Antiqua"/>
      <family val="1"/>
      <charset val="204"/>
    </font>
    <font>
      <sz val="18"/>
      <color theme="1"/>
      <name val="Times New Roman"/>
      <family val="1"/>
      <charset val="204"/>
    </font>
    <font>
      <sz val="20"/>
      <name val="Arial"/>
      <family val="2"/>
      <charset val="204"/>
    </font>
    <font>
      <sz val="28"/>
      <name val="Times New Roman"/>
      <family val="1"/>
      <charset val="204"/>
    </font>
    <font>
      <b/>
      <sz val="14"/>
      <color indexed="8"/>
      <name val="Book Antiqua"/>
      <family val="1"/>
      <charset val="204"/>
    </font>
    <font>
      <sz val="32"/>
      <color theme="1"/>
      <name val="Bookman Old Style"/>
      <family val="1"/>
      <charset val="204"/>
    </font>
    <font>
      <b/>
      <sz val="32"/>
      <name val="Times New Roman"/>
      <family val="1"/>
      <charset val="204"/>
    </font>
    <font>
      <sz val="32"/>
      <name val="Times New Roman"/>
      <family val="1"/>
      <charset val="204"/>
    </font>
    <font>
      <sz val="32"/>
      <name val="Arial"/>
      <family val="2"/>
      <charset val="204"/>
    </font>
    <font>
      <sz val="22"/>
      <color theme="1"/>
      <name val="Times New Roman"/>
      <family val="1"/>
      <charset val="204"/>
    </font>
    <font>
      <sz val="3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6"/>
      <color rgb="FFFF0000"/>
      <name val="Arial"/>
      <family val="2"/>
      <charset val="204"/>
    </font>
    <font>
      <sz val="16"/>
      <color rgb="FFFF0000"/>
      <name val="Calibri"/>
      <family val="2"/>
      <charset val="204"/>
      <scheme val="minor"/>
    </font>
    <font>
      <sz val="16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4"/>
      <color indexed="8"/>
      <name val="Book Antiqua"/>
      <family val="1"/>
      <charset val="204"/>
    </font>
    <font>
      <b/>
      <sz val="22"/>
      <name val="Bookman Old Style"/>
      <family val="1"/>
      <charset val="204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4"/>
      <color rgb="FFFF0000"/>
      <name val="Bookman Old Style"/>
      <family val="1"/>
      <charset val="204"/>
    </font>
    <font>
      <sz val="14"/>
      <name val="Bookman Old Style"/>
      <family val="1"/>
      <charset val="204"/>
    </font>
    <font>
      <b/>
      <sz val="12"/>
      <color indexed="8"/>
      <name val="Bookman Old Style"/>
      <family val="1"/>
      <charset val="204"/>
    </font>
    <font>
      <b/>
      <sz val="26"/>
      <name val="Bookman Old Style"/>
      <family val="1"/>
      <charset val="204"/>
    </font>
    <font>
      <sz val="36"/>
      <name val="Bookman Old Style"/>
      <family val="1"/>
      <charset val="204"/>
    </font>
    <font>
      <sz val="32"/>
      <name val="Bookman Old Style"/>
      <family val="1"/>
      <charset val="204"/>
    </font>
    <font>
      <b/>
      <sz val="20"/>
      <name val="Bookman Old Style"/>
      <family val="1"/>
      <charset val="204"/>
    </font>
    <font>
      <sz val="12"/>
      <color indexed="8"/>
      <name val="Bookman Old Style"/>
      <family val="1"/>
      <charset val="204"/>
    </font>
    <font>
      <sz val="30"/>
      <color theme="1"/>
      <name val="Bookman Old Style"/>
      <family val="1"/>
      <charset val="204"/>
    </font>
    <font>
      <sz val="16"/>
      <name val="Bookman Old Style"/>
      <family val="1"/>
      <charset val="204"/>
    </font>
    <font>
      <b/>
      <sz val="26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b/>
      <sz val="10"/>
      <color indexed="8"/>
      <name val="Book Antiqua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28"/>
      <color theme="1"/>
      <name val="Bookman Old Style"/>
      <family val="1"/>
      <charset val="204"/>
    </font>
    <font>
      <sz val="22"/>
      <color theme="1"/>
      <name val="Bookman Old Style"/>
      <family val="1"/>
      <charset val="204"/>
    </font>
    <font>
      <sz val="8"/>
      <name val="Bookman Old Style"/>
      <family val="1"/>
      <charset val="204"/>
    </font>
    <font>
      <sz val="26"/>
      <name val="Arial"/>
      <family val="2"/>
      <charset val="204"/>
    </font>
    <font>
      <sz val="34"/>
      <color theme="1"/>
      <name val="Times New Roman"/>
      <family val="1"/>
      <charset val="204"/>
    </font>
    <font>
      <sz val="34"/>
      <name val="Calibri"/>
      <family val="2"/>
      <charset val="204"/>
      <scheme val="minor"/>
    </font>
    <font>
      <sz val="34"/>
      <name val="Arial"/>
      <family val="2"/>
      <charset val="204"/>
    </font>
    <font>
      <b/>
      <sz val="32"/>
      <name val="Bookman Old Style"/>
      <family val="1"/>
      <charset val="204"/>
    </font>
    <font>
      <sz val="20"/>
      <color indexed="8"/>
      <name val="Bookman Old Style"/>
      <family val="1"/>
      <charset val="204"/>
    </font>
    <font>
      <sz val="22"/>
      <color indexed="8"/>
      <name val="Bookman Old Style"/>
      <family val="1"/>
      <charset val="204"/>
    </font>
    <font>
      <sz val="26"/>
      <color indexed="8"/>
      <name val="Bookman Old Style"/>
      <family val="1"/>
      <charset val="204"/>
    </font>
    <font>
      <sz val="18"/>
      <color indexed="8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22"/>
      <color indexed="8"/>
      <name val="Bookman Old Style"/>
      <family val="1"/>
      <charset val="204"/>
    </font>
    <font>
      <sz val="24"/>
      <color indexed="8"/>
      <name val="Bookman Old Style"/>
      <family val="1"/>
      <charset val="204"/>
    </font>
    <font>
      <sz val="30"/>
      <name val="Bookman Old Style"/>
      <family val="1"/>
      <charset val="204"/>
    </font>
    <font>
      <b/>
      <sz val="18"/>
      <color rgb="FFFF0000"/>
      <name val="Calibri"/>
      <family val="2"/>
      <charset val="204"/>
      <scheme val="minor"/>
    </font>
    <font>
      <sz val="40"/>
      <color theme="1"/>
      <name val="Bookman Old Style"/>
      <family val="1"/>
      <charset val="204"/>
    </font>
    <font>
      <sz val="40"/>
      <name val="Bookman Old Style"/>
      <family val="1"/>
      <charset val="204"/>
    </font>
    <font>
      <b/>
      <sz val="28"/>
      <name val="Times New Roman"/>
      <family val="1"/>
      <charset val="204"/>
    </font>
    <font>
      <sz val="10"/>
      <color indexed="8"/>
      <name val="Bookman Old Style"/>
      <family val="1"/>
      <charset val="204"/>
    </font>
    <font>
      <sz val="7"/>
      <color indexed="8"/>
      <name val="Bookman Old Style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0" borderId="0"/>
  </cellStyleXfs>
  <cellXfs count="67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6" fillId="0" borderId="0" xfId="0" applyFont="1" applyAlignment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3" fillId="0" borderId="3" xfId="0" applyFont="1" applyBorder="1"/>
    <xf numFmtId="0" fontId="1" fillId="0" borderId="3" xfId="0" applyFont="1" applyBorder="1"/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35" fillId="3" borderId="19" xfId="0" applyFont="1" applyFill="1" applyBorder="1" applyAlignment="1">
      <alignment horizontal="center" vertical="center" wrapText="1"/>
    </xf>
    <xf numFmtId="2" fontId="35" fillId="3" borderId="39" xfId="0" applyNumberFormat="1" applyFont="1" applyFill="1" applyBorder="1" applyAlignment="1">
      <alignment horizontal="center" vertical="center" wrapText="1"/>
    </xf>
    <xf numFmtId="0" fontId="35" fillId="3" borderId="20" xfId="0" applyFont="1" applyFill="1" applyBorder="1" applyAlignment="1">
      <alignment horizontal="center" vertical="center" wrapText="1"/>
    </xf>
    <xf numFmtId="0" fontId="36" fillId="0" borderId="0" xfId="1" applyFont="1" applyAlignment="1">
      <alignment horizontal="center" vertical="center"/>
    </xf>
    <xf numFmtId="2" fontId="32" fillId="0" borderId="0" xfId="1" applyNumberFormat="1" applyFont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27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39" fillId="0" borderId="0" xfId="1" applyFont="1" applyAlignment="1">
      <alignment horizontal="center" vertical="center"/>
    </xf>
    <xf numFmtId="0" fontId="34" fillId="0" borderId="0" xfId="0" applyFont="1" applyAlignment="1">
      <alignment horizontal="left"/>
    </xf>
    <xf numFmtId="0" fontId="23" fillId="0" borderId="0" xfId="1" applyAlignment="1">
      <alignment horizontal="center" vertical="center"/>
    </xf>
    <xf numFmtId="0" fontId="23" fillId="0" borderId="0" xfId="1" applyAlignment="1">
      <alignment horizontal="center" vertical="center" wrapText="1"/>
    </xf>
    <xf numFmtId="0" fontId="50" fillId="0" borderId="0" xfId="1" applyFont="1" applyAlignment="1">
      <alignment horizontal="center" vertical="center"/>
    </xf>
    <xf numFmtId="0" fontId="40" fillId="0" borderId="0" xfId="1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/>
    </xf>
    <xf numFmtId="0" fontId="52" fillId="0" borderId="0" xfId="0" applyFont="1" applyFill="1" applyBorder="1" applyAlignment="1"/>
    <xf numFmtId="0" fontId="52" fillId="0" borderId="0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left"/>
    </xf>
    <xf numFmtId="0" fontId="52" fillId="0" borderId="0" xfId="0" applyFont="1" applyBorder="1" applyAlignment="1">
      <alignment horizontal="left"/>
    </xf>
    <xf numFmtId="0" fontId="40" fillId="0" borderId="0" xfId="1" applyFont="1" applyAlignment="1">
      <alignment horizontal="center" vertical="center"/>
    </xf>
    <xf numFmtId="0" fontId="53" fillId="0" borderId="0" xfId="0" applyFont="1" applyAlignment="1">
      <alignment horizontal="left"/>
    </xf>
    <xf numFmtId="0" fontId="3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5" fillId="0" borderId="0" xfId="1" applyFont="1" applyAlignment="1">
      <alignment horizontal="center" vertical="center"/>
    </xf>
    <xf numFmtId="0" fontId="56" fillId="0" borderId="0" xfId="1" applyFont="1" applyAlignment="1">
      <alignment horizontal="center" vertical="center"/>
    </xf>
    <xf numFmtId="2" fontId="56" fillId="0" borderId="0" xfId="1" applyNumberFormat="1" applyFont="1" applyAlignment="1">
      <alignment horizontal="center" vertical="center"/>
    </xf>
    <xf numFmtId="0" fontId="57" fillId="0" borderId="0" xfId="1" applyFont="1" applyAlignment="1">
      <alignment horizontal="center" vertical="center"/>
    </xf>
    <xf numFmtId="0" fontId="54" fillId="0" borderId="22" xfId="0" applyFont="1" applyFill="1" applyBorder="1" applyAlignment="1">
      <alignment horizontal="center" vertical="center" wrapText="1"/>
    </xf>
    <xf numFmtId="0" fontId="58" fillId="0" borderId="0" xfId="1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4" fillId="0" borderId="15" xfId="0" applyFont="1" applyFill="1" applyBorder="1" applyAlignment="1">
      <alignment horizontal="center" vertical="center" wrapText="1"/>
    </xf>
    <xf numFmtId="0" fontId="61" fillId="0" borderId="0" xfId="1" applyFont="1" applyAlignment="1">
      <alignment horizontal="center" vertical="center"/>
    </xf>
    <xf numFmtId="0" fontId="62" fillId="0" borderId="0" xfId="1" applyFont="1" applyAlignment="1">
      <alignment horizontal="center" vertical="center"/>
    </xf>
    <xf numFmtId="0" fontId="60" fillId="0" borderId="0" xfId="1" applyFont="1" applyAlignment="1">
      <alignment horizontal="center" vertical="center"/>
    </xf>
    <xf numFmtId="0" fontId="65" fillId="0" borderId="0" xfId="1" applyFont="1" applyAlignment="1">
      <alignment horizontal="center" vertical="center"/>
    </xf>
    <xf numFmtId="0" fontId="66" fillId="0" borderId="0" xfId="1" applyFont="1" applyAlignment="1">
      <alignment horizontal="center" vertical="center"/>
    </xf>
    <xf numFmtId="0" fontId="53" fillId="0" borderId="0" xfId="1" applyFont="1" applyAlignment="1">
      <alignment horizontal="center" vertical="center"/>
    </xf>
    <xf numFmtId="0" fontId="67" fillId="0" borderId="0" xfId="1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3" fillId="0" borderId="0" xfId="1" applyFont="1" applyAlignment="1">
      <alignment horizontal="center" vertical="center"/>
    </xf>
    <xf numFmtId="0" fontId="74" fillId="0" borderId="0" xfId="1" applyFont="1" applyAlignment="1">
      <alignment horizontal="center" vertical="center"/>
    </xf>
    <xf numFmtId="2" fontId="73" fillId="0" borderId="0" xfId="1" applyNumberFormat="1" applyFont="1" applyAlignment="1">
      <alignment horizontal="center" vertical="center"/>
    </xf>
    <xf numFmtId="2" fontId="54" fillId="0" borderId="16" xfId="0" applyNumberFormat="1" applyFont="1" applyFill="1" applyBorder="1" applyAlignment="1">
      <alignment horizontal="center" vertical="center" wrapText="1"/>
    </xf>
    <xf numFmtId="0" fontId="54" fillId="0" borderId="16" xfId="0" applyFont="1" applyFill="1" applyBorder="1" applyAlignment="1">
      <alignment horizontal="center" vertical="center" wrapText="1"/>
    </xf>
    <xf numFmtId="2" fontId="54" fillId="0" borderId="34" xfId="0" applyNumberFormat="1" applyFont="1" applyFill="1" applyBorder="1" applyAlignment="1">
      <alignment horizontal="center" vertical="center" wrapText="1"/>
    </xf>
    <xf numFmtId="2" fontId="54" fillId="0" borderId="5" xfId="0" applyNumberFormat="1" applyFont="1" applyFill="1" applyBorder="1" applyAlignment="1">
      <alignment horizontal="center" vertical="center" wrapText="1"/>
    </xf>
    <xf numFmtId="0" fontId="54" fillId="0" borderId="5" xfId="0" applyFont="1" applyFill="1" applyBorder="1" applyAlignment="1">
      <alignment horizontal="center" vertical="center" wrapText="1"/>
    </xf>
    <xf numFmtId="2" fontId="54" fillId="0" borderId="8" xfId="0" applyNumberFormat="1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 wrapText="1"/>
    </xf>
    <xf numFmtId="2" fontId="54" fillId="0" borderId="45" xfId="0" applyNumberFormat="1" applyFont="1" applyFill="1" applyBorder="1" applyAlignment="1">
      <alignment horizontal="center" vertical="center" wrapText="1"/>
    </xf>
    <xf numFmtId="2" fontId="54" fillId="0" borderId="23" xfId="0" applyNumberFormat="1" applyFont="1" applyFill="1" applyBorder="1" applyAlignment="1">
      <alignment horizontal="center" vertical="center" wrapText="1"/>
    </xf>
    <xf numFmtId="2" fontId="54" fillId="0" borderId="18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49" fillId="0" borderId="0" xfId="1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3" fillId="5" borderId="0" xfId="0" applyFont="1" applyFill="1" applyAlignment="1">
      <alignment vertical="center"/>
    </xf>
    <xf numFmtId="0" fontId="85" fillId="0" borderId="0" xfId="0" applyFont="1" applyFill="1" applyBorder="1" applyAlignment="1">
      <alignment horizontal="left"/>
    </xf>
    <xf numFmtId="0" fontId="71" fillId="0" borderId="0" xfId="1" applyFont="1" applyAlignment="1">
      <alignment horizontal="center" vertical="center"/>
    </xf>
    <xf numFmtId="0" fontId="86" fillId="0" borderId="0" xfId="1" applyFont="1" applyAlignment="1">
      <alignment horizontal="center" vertical="center"/>
    </xf>
    <xf numFmtId="0" fontId="32" fillId="0" borderId="0" xfId="1" applyFont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92" fillId="0" borderId="0" xfId="1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32" fillId="0" borderId="0" xfId="1" applyFont="1" applyAlignment="1">
      <alignment horizontal="left" vertical="center"/>
    </xf>
    <xf numFmtId="0" fontId="71" fillId="0" borderId="0" xfId="1" applyFont="1" applyAlignment="1">
      <alignment horizontal="left" vertical="center"/>
    </xf>
    <xf numFmtId="0" fontId="94" fillId="0" borderId="0" xfId="1" applyFont="1" applyAlignment="1">
      <alignment horizontal="center" vertical="center"/>
    </xf>
    <xf numFmtId="0" fontId="94" fillId="0" borderId="0" xfId="1" applyFont="1" applyAlignment="1">
      <alignment horizontal="left" vertical="center"/>
    </xf>
    <xf numFmtId="0" fontId="92" fillId="0" borderId="0" xfId="1" applyFont="1" applyAlignment="1">
      <alignment horizontal="center" vertical="center" wrapText="1"/>
    </xf>
    <xf numFmtId="0" fontId="95" fillId="0" borderId="0" xfId="1" applyFont="1" applyAlignment="1">
      <alignment horizontal="center" vertical="center"/>
    </xf>
    <xf numFmtId="0" fontId="96" fillId="0" borderId="0" xfId="1" applyFont="1" applyAlignment="1">
      <alignment horizontal="center" vertical="center"/>
    </xf>
    <xf numFmtId="0" fontId="97" fillId="0" borderId="0" xfId="1" applyFont="1" applyAlignment="1">
      <alignment horizontal="center" vertical="center"/>
    </xf>
    <xf numFmtId="0" fontId="98" fillId="0" borderId="0" xfId="1" applyFont="1" applyAlignment="1">
      <alignment horizontal="center" vertical="center"/>
    </xf>
    <xf numFmtId="0" fontId="99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88" fillId="0" borderId="0" xfId="0" applyFont="1" applyAlignment="1">
      <alignment horizontal="center" vertical="center" wrapText="1"/>
    </xf>
    <xf numFmtId="2" fontId="35" fillId="3" borderId="2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4" fillId="0" borderId="0" xfId="1" applyNumberFormat="1" applyFont="1" applyAlignment="1">
      <alignment horizontal="center" vertical="center"/>
    </xf>
    <xf numFmtId="0" fontId="65" fillId="0" borderId="0" xfId="1" applyNumberFormat="1" applyFont="1" applyBorder="1" applyAlignment="1">
      <alignment horizontal="center" vertical="center"/>
    </xf>
    <xf numFmtId="0" fontId="61" fillId="0" borderId="0" xfId="1" applyNumberFormat="1" applyFont="1" applyAlignment="1">
      <alignment horizontal="center" vertical="center"/>
    </xf>
    <xf numFmtId="0" fontId="23" fillId="0" borderId="0" xfId="1" applyNumberForma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65" fillId="0" borderId="0" xfId="1" applyNumberFormat="1" applyFont="1" applyAlignment="1">
      <alignment horizontal="center" vertical="center"/>
    </xf>
    <xf numFmtId="0" fontId="93" fillId="0" borderId="0" xfId="0" applyFont="1" applyFill="1" applyBorder="1" applyAlignment="1"/>
    <xf numFmtId="0" fontId="53" fillId="0" borderId="0" xfId="1" applyFont="1" applyAlignment="1">
      <alignment horizontal="center" vertical="center" wrapText="1"/>
    </xf>
    <xf numFmtId="0" fontId="77" fillId="0" borderId="0" xfId="0" applyFont="1" applyAlignment="1">
      <alignment horizontal="left"/>
    </xf>
    <xf numFmtId="0" fontId="80" fillId="0" borderId="0" xfId="1" applyFont="1" applyAlignment="1">
      <alignment horizontal="center" vertical="center"/>
    </xf>
    <xf numFmtId="0" fontId="93" fillId="0" borderId="0" xfId="0" applyFont="1" applyFill="1" applyBorder="1" applyAlignment="1">
      <alignment horizontal="left"/>
    </xf>
    <xf numFmtId="0" fontId="59" fillId="0" borderId="0" xfId="0" applyFont="1" applyAlignment="1">
      <alignment horizontal="left"/>
    </xf>
    <xf numFmtId="0" fontId="33" fillId="0" borderId="0" xfId="1" applyFont="1" applyAlignment="1">
      <alignment horizontal="center" vertical="center"/>
    </xf>
    <xf numFmtId="0" fontId="80" fillId="0" borderId="0" xfId="1" applyFont="1" applyFill="1" applyBorder="1" applyAlignment="1">
      <alignment horizontal="center" vertical="center" wrapText="1"/>
    </xf>
    <xf numFmtId="0" fontId="93" fillId="0" borderId="0" xfId="0" applyFont="1" applyFill="1" applyBorder="1" applyAlignment="1">
      <alignment horizontal="center"/>
    </xf>
    <xf numFmtId="0" fontId="79" fillId="3" borderId="19" xfId="0" applyFont="1" applyFill="1" applyBorder="1" applyAlignment="1">
      <alignment horizontal="center" vertical="center" wrapText="1"/>
    </xf>
    <xf numFmtId="2" fontId="79" fillId="3" borderId="39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vertical="center"/>
    </xf>
    <xf numFmtId="0" fontId="84" fillId="0" borderId="0" xfId="0" applyFont="1"/>
    <xf numFmtId="0" fontId="54" fillId="0" borderId="12" xfId="0" applyFont="1" applyFill="1" applyBorder="1" applyAlignment="1">
      <alignment horizontal="center" vertical="center" wrapText="1"/>
    </xf>
    <xf numFmtId="2" fontId="54" fillId="0" borderId="13" xfId="0" applyNumberFormat="1" applyFont="1" applyFill="1" applyBorder="1" applyAlignment="1">
      <alignment horizontal="center" vertical="center" wrapText="1"/>
    </xf>
    <xf numFmtId="0" fontId="54" fillId="0" borderId="34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left" vertical="top" wrapText="1"/>
    </xf>
    <xf numFmtId="0" fontId="104" fillId="0" borderId="5" xfId="0" applyFont="1" applyFill="1" applyBorder="1" applyAlignment="1">
      <alignment horizontal="center" vertical="center" wrapText="1"/>
    </xf>
    <xf numFmtId="0" fontId="42" fillId="0" borderId="15" xfId="0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center" vertical="center" wrapText="1"/>
    </xf>
    <xf numFmtId="0" fontId="42" fillId="0" borderId="22" xfId="0" applyFont="1" applyFill="1" applyBorder="1" applyAlignment="1">
      <alignment horizontal="center" vertical="center"/>
    </xf>
    <xf numFmtId="0" fontId="43" fillId="0" borderId="5" xfId="0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horizontal="center" vertical="center"/>
    </xf>
    <xf numFmtId="0" fontId="43" fillId="0" borderId="13" xfId="0" applyFont="1" applyFill="1" applyBorder="1" applyAlignment="1">
      <alignment horizontal="center" vertical="center" wrapText="1"/>
    </xf>
    <xf numFmtId="0" fontId="34" fillId="0" borderId="0" xfId="1" applyFont="1" applyAlignment="1">
      <alignment horizontal="center" vertical="center"/>
    </xf>
    <xf numFmtId="0" fontId="54" fillId="0" borderId="13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5" fillId="0" borderId="5" xfId="0" applyFont="1" applyFill="1" applyBorder="1" applyAlignment="1">
      <alignment horizontal="left" vertical="center" wrapText="1"/>
    </xf>
    <xf numFmtId="0" fontId="41" fillId="0" borderId="5" xfId="0" applyFont="1" applyFill="1" applyBorder="1" applyAlignment="1">
      <alignment horizontal="center" vertical="center" wrapText="1"/>
    </xf>
    <xf numFmtId="0" fontId="109" fillId="0" borderId="8" xfId="0" applyFont="1" applyFill="1" applyBorder="1" applyAlignment="1">
      <alignment horizontal="left" vertical="center" wrapText="1"/>
    </xf>
    <xf numFmtId="0" fontId="44" fillId="0" borderId="5" xfId="0" applyFont="1" applyFill="1" applyBorder="1" applyAlignment="1">
      <alignment horizontal="left" vertical="center" wrapText="1"/>
    </xf>
    <xf numFmtId="0" fontId="54" fillId="0" borderId="8" xfId="0" applyFont="1" applyFill="1" applyBorder="1" applyAlignment="1">
      <alignment horizontal="left" vertical="center" wrapText="1"/>
    </xf>
    <xf numFmtId="1" fontId="56" fillId="0" borderId="44" xfId="1" applyNumberFormat="1" applyFont="1" applyBorder="1" applyAlignment="1">
      <alignment horizontal="center" vertical="center"/>
    </xf>
    <xf numFmtId="0" fontId="68" fillId="0" borderId="1" xfId="1" applyNumberFormat="1" applyFont="1" applyBorder="1" applyAlignment="1">
      <alignment horizontal="center" vertical="center"/>
    </xf>
    <xf numFmtId="0" fontId="68" fillId="0" borderId="1" xfId="1" applyFont="1" applyBorder="1" applyAlignment="1">
      <alignment horizontal="center" vertical="center"/>
    </xf>
    <xf numFmtId="0" fontId="81" fillId="0" borderId="1" xfId="1" applyFont="1" applyBorder="1" applyAlignment="1">
      <alignment horizontal="center" vertical="center" textRotation="90"/>
    </xf>
    <xf numFmtId="0" fontId="15" fillId="0" borderId="1" xfId="1" applyFont="1" applyBorder="1" applyAlignment="1">
      <alignment horizontal="center" vertical="center" textRotation="90"/>
    </xf>
    <xf numFmtId="0" fontId="70" fillId="0" borderId="1" xfId="1" applyFont="1" applyBorder="1" applyAlignment="1">
      <alignment horizontal="center" vertical="center"/>
    </xf>
    <xf numFmtId="0" fontId="68" fillId="0" borderId="6" xfId="1" applyNumberFormat="1" applyFont="1" applyBorder="1" applyAlignment="1">
      <alignment horizontal="center" vertical="center"/>
    </xf>
    <xf numFmtId="0" fontId="54" fillId="0" borderId="0" xfId="0" applyFont="1" applyAlignment="1">
      <alignment horizontal="left"/>
    </xf>
    <xf numFmtId="0" fontId="87" fillId="0" borderId="0" xfId="1" applyFont="1" applyAlignment="1">
      <alignment horizontal="center" vertical="center"/>
    </xf>
    <xf numFmtId="0" fontId="26" fillId="0" borderId="8" xfId="0" applyFont="1" applyFill="1" applyBorder="1" applyAlignment="1">
      <alignment horizontal="left" vertical="center" wrapText="1"/>
    </xf>
    <xf numFmtId="0" fontId="119" fillId="0" borderId="0" xfId="0" applyFont="1" applyAlignment="1">
      <alignment horizontal="center" vertical="center" wrapText="1"/>
    </xf>
    <xf numFmtId="0" fontId="100" fillId="0" borderId="0" xfId="0" applyFont="1"/>
    <xf numFmtId="0" fontId="20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/>
    </xf>
    <xf numFmtId="2" fontId="54" fillId="0" borderId="16" xfId="1" applyNumberFormat="1" applyFont="1" applyBorder="1" applyAlignment="1">
      <alignment horizontal="center" vertical="center" wrapText="1"/>
    </xf>
    <xf numFmtId="2" fontId="54" fillId="0" borderId="1" xfId="1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6" fillId="0" borderId="0" xfId="1" applyFont="1" applyBorder="1" applyAlignment="1">
      <alignment horizontal="center" vertical="center"/>
    </xf>
    <xf numFmtId="2" fontId="54" fillId="0" borderId="5" xfId="1" applyNumberFormat="1" applyFont="1" applyBorder="1" applyAlignment="1">
      <alignment horizontal="center" vertical="center" wrapText="1"/>
    </xf>
    <xf numFmtId="164" fontId="112" fillId="0" borderId="45" xfId="0" applyNumberFormat="1" applyFont="1" applyBorder="1" applyAlignment="1">
      <alignment horizontal="center" vertical="center" wrapText="1"/>
    </xf>
    <xf numFmtId="164" fontId="112" fillId="0" borderId="23" xfId="0" applyNumberFormat="1" applyFont="1" applyBorder="1" applyAlignment="1">
      <alignment horizontal="center" vertical="center" wrapText="1"/>
    </xf>
    <xf numFmtId="164" fontId="112" fillId="0" borderId="14" xfId="0" applyNumberFormat="1" applyFont="1" applyBorder="1" applyAlignment="1">
      <alignment horizontal="center" vertical="center" wrapText="1"/>
    </xf>
    <xf numFmtId="2" fontId="54" fillId="0" borderId="13" xfId="1" applyNumberFormat="1" applyFont="1" applyBorder="1" applyAlignment="1">
      <alignment horizontal="center" vertical="center" wrapText="1"/>
    </xf>
    <xf numFmtId="164" fontId="112" fillId="0" borderId="8" xfId="0" applyNumberFormat="1" applyFont="1" applyBorder="1" applyAlignment="1">
      <alignment horizontal="center" vertical="center" wrapText="1"/>
    </xf>
    <xf numFmtId="164" fontId="112" fillId="0" borderId="40" xfId="0" applyNumberFormat="1" applyFont="1" applyBorder="1" applyAlignment="1">
      <alignment horizontal="center" vertical="center" wrapText="1"/>
    </xf>
    <xf numFmtId="164" fontId="54" fillId="0" borderId="22" xfId="1" applyNumberFormat="1" applyFont="1" applyBorder="1" applyAlignment="1">
      <alignment horizontal="center" vertical="center" wrapText="1"/>
    </xf>
    <xf numFmtId="0" fontId="41" fillId="0" borderId="16" xfId="0" applyFont="1" applyFill="1" applyBorder="1" applyAlignment="1">
      <alignment horizontal="center" vertical="center" wrapText="1"/>
    </xf>
    <xf numFmtId="0" fontId="41" fillId="0" borderId="13" xfId="0" applyFont="1" applyFill="1" applyBorder="1" applyAlignment="1">
      <alignment horizontal="center" vertical="center" wrapText="1"/>
    </xf>
    <xf numFmtId="0" fontId="89" fillId="0" borderId="5" xfId="0" applyFont="1" applyFill="1" applyBorder="1" applyAlignment="1">
      <alignment horizontal="left" vertical="center" wrapText="1"/>
    </xf>
    <xf numFmtId="0" fontId="110" fillId="0" borderId="1" xfId="1" applyFont="1" applyBorder="1" applyAlignment="1">
      <alignment horizontal="center" textRotation="90"/>
    </xf>
    <xf numFmtId="164" fontId="112" fillId="0" borderId="34" xfId="0" applyNumberFormat="1" applyFont="1" applyBorder="1" applyAlignment="1">
      <alignment horizontal="center" vertical="center" wrapText="1"/>
    </xf>
    <xf numFmtId="0" fontId="45" fillId="0" borderId="16" xfId="0" applyFont="1" applyFill="1" applyBorder="1" applyAlignment="1">
      <alignment horizontal="left" vertical="center" wrapText="1"/>
    </xf>
    <xf numFmtId="0" fontId="109" fillId="0" borderId="34" xfId="0" applyFont="1" applyFill="1" applyBorder="1" applyAlignment="1">
      <alignment horizontal="left" vertical="center" wrapText="1"/>
    </xf>
    <xf numFmtId="1" fontId="56" fillId="0" borderId="41" xfId="1" applyNumberFormat="1" applyFont="1" applyBorder="1" applyAlignment="1">
      <alignment horizontal="center" vertical="center"/>
    </xf>
    <xf numFmtId="0" fontId="45" fillId="0" borderId="13" xfId="0" applyFont="1" applyFill="1" applyBorder="1" applyAlignment="1">
      <alignment horizontal="left" vertical="center" wrapText="1"/>
    </xf>
    <xf numFmtId="0" fontId="109" fillId="0" borderId="40" xfId="0" applyFont="1" applyFill="1" applyBorder="1" applyAlignment="1">
      <alignment horizontal="left" vertical="center" wrapText="1"/>
    </xf>
    <xf numFmtId="0" fontId="54" fillId="0" borderId="40" xfId="0" applyFont="1" applyFill="1" applyBorder="1" applyAlignment="1">
      <alignment horizontal="center" vertical="center" wrapText="1"/>
    </xf>
    <xf numFmtId="2" fontId="54" fillId="0" borderId="14" xfId="0" applyNumberFormat="1" applyFont="1" applyFill="1" applyBorder="1" applyAlignment="1">
      <alignment horizontal="center" vertical="center" wrapText="1"/>
    </xf>
    <xf numFmtId="1" fontId="56" fillId="0" borderId="55" xfId="1" applyNumberFormat="1" applyFont="1" applyBorder="1" applyAlignment="1">
      <alignment horizontal="center" vertical="center"/>
    </xf>
    <xf numFmtId="164" fontId="54" fillId="0" borderId="17" xfId="1" applyNumberFormat="1" applyFont="1" applyBorder="1" applyAlignment="1">
      <alignment horizontal="center" vertical="center" wrapText="1"/>
    </xf>
    <xf numFmtId="164" fontId="54" fillId="0" borderId="23" xfId="1" applyNumberFormat="1" applyFont="1" applyBorder="1" applyAlignment="1">
      <alignment horizontal="center" vertical="center" wrapText="1"/>
    </xf>
    <xf numFmtId="2" fontId="44" fillId="0" borderId="2" xfId="0" applyNumberFormat="1" applyFont="1" applyBorder="1" applyAlignment="1">
      <alignment horizontal="center" vertical="center" wrapText="1"/>
    </xf>
    <xf numFmtId="0" fontId="26" fillId="0" borderId="0" xfId="1" applyFont="1" applyAlignment="1">
      <alignment horizontal="center" vertical="center"/>
    </xf>
    <xf numFmtId="0" fontId="124" fillId="0" borderId="0" xfId="1" applyFont="1" applyAlignment="1">
      <alignment horizontal="center" vertical="center" wrapText="1"/>
    </xf>
    <xf numFmtId="0" fontId="124" fillId="0" borderId="0" xfId="1" applyFont="1" applyAlignment="1">
      <alignment horizontal="center" vertical="center"/>
    </xf>
    <xf numFmtId="1" fontId="32" fillId="0" borderId="0" xfId="1" applyNumberFormat="1" applyFont="1" applyAlignment="1">
      <alignment horizontal="center" vertical="center"/>
    </xf>
    <xf numFmtId="1" fontId="25" fillId="0" borderId="0" xfId="1" applyNumberFormat="1" applyFont="1" applyAlignment="1">
      <alignment horizontal="center" vertical="center"/>
    </xf>
    <xf numFmtId="1" fontId="23" fillId="0" borderId="0" xfId="1" applyNumberFormat="1" applyAlignment="1">
      <alignment horizontal="center" vertical="center"/>
    </xf>
    <xf numFmtId="1" fontId="55" fillId="0" borderId="23" xfId="1" applyNumberFormat="1" applyFont="1" applyBorder="1" applyAlignment="1">
      <alignment horizontal="center" vertical="center" wrapText="1"/>
    </xf>
    <xf numFmtId="1" fontId="24" fillId="0" borderId="41" xfId="1" applyNumberFormat="1" applyFont="1" applyBorder="1" applyAlignment="1">
      <alignment horizontal="center" vertical="center"/>
    </xf>
    <xf numFmtId="1" fontId="24" fillId="0" borderId="44" xfId="1" applyNumberFormat="1" applyFont="1" applyBorder="1" applyAlignment="1">
      <alignment horizontal="center" vertical="center"/>
    </xf>
    <xf numFmtId="1" fontId="55" fillId="0" borderId="32" xfId="1" applyNumberFormat="1" applyFont="1" applyBorder="1" applyAlignment="1">
      <alignment horizontal="center" vertical="center"/>
    </xf>
    <xf numFmtId="1" fontId="55" fillId="0" borderId="44" xfId="1" applyNumberFormat="1" applyFont="1" applyBorder="1" applyAlignment="1">
      <alignment horizontal="center" vertical="center"/>
    </xf>
    <xf numFmtId="1" fontId="55" fillId="0" borderId="41" xfId="1" applyNumberFormat="1" applyFont="1" applyBorder="1" applyAlignment="1">
      <alignment horizontal="center" vertical="center"/>
    </xf>
    <xf numFmtId="0" fontId="125" fillId="0" borderId="0" xfId="0" applyFont="1" applyFill="1" applyBorder="1" applyAlignment="1"/>
    <xf numFmtId="0" fontId="126" fillId="0" borderId="0" xfId="1" applyFont="1" applyAlignment="1">
      <alignment horizontal="center" vertical="center"/>
    </xf>
    <xf numFmtId="0" fontId="127" fillId="0" borderId="0" xfId="1" applyFont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54" fillId="0" borderId="5" xfId="0" applyFont="1" applyFill="1" applyBorder="1" applyAlignment="1">
      <alignment horizontal="left" vertical="center" wrapText="1"/>
    </xf>
    <xf numFmtId="0" fontId="54" fillId="0" borderId="16" xfId="0" applyFont="1" applyFill="1" applyBorder="1" applyAlignment="1">
      <alignment horizontal="left" vertical="center" wrapText="1"/>
    </xf>
    <xf numFmtId="0" fontId="54" fillId="0" borderId="13" xfId="0" applyFont="1" applyFill="1" applyBorder="1" applyAlignment="1">
      <alignment horizontal="left" vertical="center" wrapText="1"/>
    </xf>
    <xf numFmtId="0" fontId="108" fillId="0" borderId="40" xfId="0" applyFont="1" applyFill="1" applyBorder="1" applyAlignment="1">
      <alignment horizontal="left" vertical="center" wrapText="1"/>
    </xf>
    <xf numFmtId="0" fontId="79" fillId="3" borderId="19" xfId="0" applyFont="1" applyFill="1" applyBorder="1" applyAlignment="1">
      <alignment horizontal="center" vertical="center" wrapText="1"/>
    </xf>
    <xf numFmtId="0" fontId="54" fillId="0" borderId="8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left" vertical="center" wrapText="1"/>
    </xf>
    <xf numFmtId="0" fontId="109" fillId="0" borderId="2" xfId="0" applyFont="1" applyFill="1" applyBorder="1" applyAlignment="1">
      <alignment horizontal="left" vertical="center" wrapText="1"/>
    </xf>
    <xf numFmtId="0" fontId="54" fillId="0" borderId="1" xfId="0" applyFont="1" applyFill="1" applyBorder="1" applyAlignment="1">
      <alignment horizontal="left" vertical="center" wrapText="1"/>
    </xf>
    <xf numFmtId="0" fontId="42" fillId="0" borderId="19" xfId="0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horizontal="center" vertical="center" wrapText="1"/>
    </xf>
    <xf numFmtId="0" fontId="54" fillId="0" borderId="20" xfId="0" applyFont="1" applyFill="1" applyBorder="1" applyAlignment="1">
      <alignment horizontal="center" vertical="center" wrapText="1"/>
    </xf>
    <xf numFmtId="0" fontId="41" fillId="0" borderId="20" xfId="0" applyFont="1" applyFill="1" applyBorder="1" applyAlignment="1">
      <alignment horizontal="center" vertical="center" wrapText="1"/>
    </xf>
    <xf numFmtId="0" fontId="54" fillId="0" borderId="20" xfId="0" applyFont="1" applyFill="1" applyBorder="1" applyAlignment="1">
      <alignment horizontal="left" vertical="center" wrapText="1"/>
    </xf>
    <xf numFmtId="0" fontId="54" fillId="0" borderId="17" xfId="0" applyFont="1" applyFill="1" applyBorder="1" applyAlignment="1">
      <alignment horizontal="center" vertical="center" wrapText="1"/>
    </xf>
    <xf numFmtId="2" fontId="54" fillId="0" borderId="1" xfId="0" applyNumberFormat="1" applyFont="1" applyFill="1" applyBorder="1" applyAlignment="1">
      <alignment horizontal="center" vertical="center" wrapText="1"/>
    </xf>
    <xf numFmtId="1" fontId="56" fillId="0" borderId="32" xfId="1" applyNumberFormat="1" applyFont="1" applyBorder="1" applyAlignment="1">
      <alignment horizontal="center" vertical="center"/>
    </xf>
    <xf numFmtId="0" fontId="54" fillId="0" borderId="34" xfId="0" applyFont="1" applyFill="1" applyBorder="1" applyAlignment="1">
      <alignment horizontal="left" vertical="center" wrapText="1"/>
    </xf>
    <xf numFmtId="0" fontId="108" fillId="0" borderId="2" xfId="0" applyFont="1" applyFill="1" applyBorder="1" applyAlignment="1">
      <alignment horizontal="left" vertical="center" wrapText="1"/>
    </xf>
    <xf numFmtId="1" fontId="61" fillId="0" borderId="0" xfId="1" applyNumberFormat="1" applyFont="1" applyBorder="1" applyAlignment="1">
      <alignment horizontal="center" vertical="center"/>
    </xf>
    <xf numFmtId="1" fontId="61" fillId="0" borderId="0" xfId="0" applyNumberFormat="1" applyFont="1" applyFill="1" applyBorder="1" applyAlignment="1">
      <alignment horizontal="center" vertical="center" wrapText="1"/>
    </xf>
    <xf numFmtId="2" fontId="54" fillId="0" borderId="2" xfId="0" applyNumberFormat="1" applyFont="1" applyFill="1" applyBorder="1" applyAlignment="1">
      <alignment horizontal="center" vertical="center" wrapText="1"/>
    </xf>
    <xf numFmtId="0" fontId="54" fillId="0" borderId="2" xfId="0" applyFont="1" applyFill="1" applyBorder="1" applyAlignment="1">
      <alignment horizontal="left" vertical="center" wrapText="1"/>
    </xf>
    <xf numFmtId="0" fontId="26" fillId="0" borderId="39" xfId="0" applyFont="1" applyFill="1" applyBorder="1" applyAlignment="1">
      <alignment horizontal="left" vertical="center" wrapText="1"/>
    </xf>
    <xf numFmtId="1" fontId="54" fillId="0" borderId="18" xfId="0" applyNumberFormat="1" applyFont="1" applyFill="1" applyBorder="1" applyAlignment="1">
      <alignment horizontal="center" vertical="center" wrapText="1"/>
    </xf>
    <xf numFmtId="0" fontId="113" fillId="0" borderId="5" xfId="0" applyFont="1" applyFill="1" applyBorder="1" applyAlignment="1">
      <alignment horizontal="center" wrapText="1"/>
    </xf>
    <xf numFmtId="0" fontId="113" fillId="0" borderId="5" xfId="0" applyFont="1" applyFill="1" applyBorder="1" applyAlignment="1">
      <alignment horizontal="left" wrapText="1"/>
    </xf>
    <xf numFmtId="0" fontId="113" fillId="0" borderId="8" xfId="0" applyFont="1" applyFill="1" applyBorder="1" applyAlignment="1">
      <alignment horizontal="left" wrapText="1"/>
    </xf>
    <xf numFmtId="0" fontId="58" fillId="0" borderId="5" xfId="0" applyFont="1" applyFill="1" applyBorder="1" applyAlignment="1">
      <alignment horizontal="center" wrapText="1"/>
    </xf>
    <xf numFmtId="0" fontId="11" fillId="0" borderId="18" xfId="0" applyFont="1" applyFill="1" applyBorder="1" applyAlignment="1">
      <alignment horizontal="left" wrapText="1"/>
    </xf>
    <xf numFmtId="0" fontId="58" fillId="0" borderId="8" xfId="0" applyFont="1" applyFill="1" applyBorder="1" applyAlignment="1">
      <alignment horizontal="left" wrapText="1"/>
    </xf>
    <xf numFmtId="0" fontId="105" fillId="0" borderId="8" xfId="0" applyFont="1" applyFill="1" applyBorder="1" applyAlignment="1">
      <alignment horizontal="left" wrapText="1"/>
    </xf>
    <xf numFmtId="0" fontId="58" fillId="0" borderId="5" xfId="0" applyFont="1" applyFill="1" applyBorder="1" applyAlignment="1">
      <alignment horizontal="left" wrapText="1"/>
    </xf>
    <xf numFmtId="0" fontId="105" fillId="0" borderId="5" xfId="0" applyFont="1" applyFill="1" applyBorder="1" applyAlignment="1">
      <alignment horizontal="left" wrapText="1"/>
    </xf>
    <xf numFmtId="0" fontId="6" fillId="0" borderId="44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horizontal="center" vertical="center"/>
    </xf>
    <xf numFmtId="0" fontId="104" fillId="0" borderId="7" xfId="0" applyFont="1" applyFill="1" applyBorder="1" applyAlignment="1">
      <alignment horizontal="center" vertical="center" wrapText="1"/>
    </xf>
    <xf numFmtId="0" fontId="113" fillId="0" borderId="7" xfId="0" applyFont="1" applyFill="1" applyBorder="1" applyAlignment="1">
      <alignment horizontal="center" wrapText="1"/>
    </xf>
    <xf numFmtId="0" fontId="58" fillId="0" borderId="7" xfId="0" applyFont="1" applyFill="1" applyBorder="1" applyAlignment="1">
      <alignment horizontal="center" wrapText="1"/>
    </xf>
    <xf numFmtId="0" fontId="38" fillId="0" borderId="38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wrapText="1"/>
    </xf>
    <xf numFmtId="0" fontId="11" fillId="0" borderId="59" xfId="0" applyFont="1" applyFill="1" applyBorder="1" applyAlignment="1">
      <alignment horizontal="left" wrapText="1"/>
    </xf>
    <xf numFmtId="164" fontId="44" fillId="0" borderId="45" xfId="0" applyNumberFormat="1" applyFont="1" applyBorder="1" applyAlignment="1">
      <alignment horizontal="center" vertical="center" wrapText="1"/>
    </xf>
    <xf numFmtId="0" fontId="121" fillId="0" borderId="41" xfId="0" applyFont="1" applyBorder="1" applyAlignment="1">
      <alignment horizontal="center" vertical="center" wrapText="1"/>
    </xf>
    <xf numFmtId="164" fontId="44" fillId="0" borderId="23" xfId="0" applyNumberFormat="1" applyFont="1" applyBorder="1" applyAlignment="1">
      <alignment horizontal="center" vertical="center" wrapText="1"/>
    </xf>
    <xf numFmtId="0" fontId="121" fillId="0" borderId="32" xfId="0" applyFont="1" applyBorder="1" applyAlignment="1">
      <alignment horizontal="center" vertical="center" wrapText="1"/>
    </xf>
    <xf numFmtId="164" fontId="44" fillId="0" borderId="18" xfId="0" applyNumberFormat="1" applyFont="1" applyBorder="1" applyAlignment="1">
      <alignment horizontal="center" vertical="center" wrapText="1"/>
    </xf>
    <xf numFmtId="0" fontId="54" fillId="0" borderId="40" xfId="0" applyFont="1" applyFill="1" applyBorder="1" applyAlignment="1">
      <alignment horizontal="left" vertical="center" wrapText="1"/>
    </xf>
    <xf numFmtId="2" fontId="44" fillId="0" borderId="8" xfId="0" applyNumberFormat="1" applyFont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 vertical="center" wrapText="1"/>
    </xf>
    <xf numFmtId="2" fontId="0" fillId="0" borderId="0" xfId="0" applyNumberFormat="1" applyBorder="1" applyAlignment="1">
      <alignment horizontal="center" vertical="center" wrapText="1"/>
    </xf>
    <xf numFmtId="0" fontId="121" fillId="0" borderId="44" xfId="0" applyFont="1" applyBorder="1" applyAlignment="1">
      <alignment horizontal="center" vertical="center" wrapText="1"/>
    </xf>
    <xf numFmtId="164" fontId="54" fillId="0" borderId="18" xfId="1" applyNumberFormat="1" applyFont="1" applyBorder="1" applyAlignment="1">
      <alignment horizontal="center" vertical="center" wrapText="1"/>
    </xf>
    <xf numFmtId="1" fontId="118" fillId="0" borderId="32" xfId="0" applyNumberFormat="1" applyFont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30" fillId="3" borderId="20" xfId="0" applyFont="1" applyFill="1" applyBorder="1" applyAlignment="1">
      <alignment horizontal="center" vertical="center" wrapText="1"/>
    </xf>
    <xf numFmtId="2" fontId="30" fillId="3" borderId="21" xfId="0" applyNumberFormat="1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left" vertical="center" wrapText="1"/>
    </xf>
    <xf numFmtId="1" fontId="55" fillId="0" borderId="55" xfId="1" applyNumberFormat="1" applyFont="1" applyBorder="1" applyAlignment="1">
      <alignment horizontal="center" vertical="center"/>
    </xf>
    <xf numFmtId="0" fontId="105" fillId="0" borderId="8" xfId="0" applyFont="1" applyFill="1" applyBorder="1" applyAlignment="1">
      <alignment horizontal="left" vertical="center" wrapText="1"/>
    </xf>
    <xf numFmtId="0" fontId="130" fillId="0" borderId="23" xfId="0" applyFont="1" applyFill="1" applyBorder="1" applyAlignment="1">
      <alignment horizontal="left" vertical="center" wrapText="1"/>
    </xf>
    <xf numFmtId="0" fontId="132" fillId="0" borderId="23" xfId="0" applyFont="1" applyFill="1" applyBorder="1" applyAlignment="1">
      <alignment horizontal="left" vertical="center" wrapText="1"/>
    </xf>
    <xf numFmtId="0" fontId="129" fillId="0" borderId="23" xfId="0" applyFont="1" applyFill="1" applyBorder="1" applyAlignment="1">
      <alignment horizontal="left" vertical="center" wrapText="1"/>
    </xf>
    <xf numFmtId="0" fontId="130" fillId="0" borderId="14" xfId="0" applyFont="1" applyFill="1" applyBorder="1" applyAlignment="1">
      <alignment horizontal="left" vertical="center" wrapText="1"/>
    </xf>
    <xf numFmtId="0" fontId="130" fillId="0" borderId="18" xfId="0" applyFont="1" applyFill="1" applyBorder="1" applyAlignment="1">
      <alignment horizontal="left" vertical="center" wrapText="1"/>
    </xf>
    <xf numFmtId="0" fontId="101" fillId="0" borderId="0" xfId="1" applyFont="1" applyBorder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50" fillId="0" borderId="0" xfId="1" applyFont="1" applyBorder="1" applyAlignment="1">
      <alignment horizontal="center" vertical="center"/>
    </xf>
    <xf numFmtId="0" fontId="73" fillId="0" borderId="0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53" fillId="0" borderId="0" xfId="1" applyFont="1" applyBorder="1" applyAlignment="1">
      <alignment horizontal="center" vertical="center"/>
    </xf>
    <xf numFmtId="0" fontId="23" fillId="0" borderId="0" xfId="1" applyBorder="1" applyAlignment="1">
      <alignment horizontal="center" vertical="center"/>
    </xf>
    <xf numFmtId="0" fontId="109" fillId="0" borderId="5" xfId="0" applyFont="1" applyFill="1" applyBorder="1" applyAlignment="1">
      <alignment horizontal="left" vertical="center" wrapText="1"/>
    </xf>
    <xf numFmtId="0" fontId="131" fillId="0" borderId="45" xfId="0" applyFont="1" applyFill="1" applyBorder="1" applyAlignment="1">
      <alignment horizontal="left" vertical="center" wrapText="1"/>
    </xf>
    <xf numFmtId="0" fontId="136" fillId="0" borderId="5" xfId="0" applyFont="1" applyFill="1" applyBorder="1" applyAlignment="1">
      <alignment horizontal="left" vertical="center" wrapText="1"/>
    </xf>
    <xf numFmtId="0" fontId="131" fillId="0" borderId="23" xfId="0" applyFont="1" applyFill="1" applyBorder="1" applyAlignment="1">
      <alignment horizontal="left" vertical="center" wrapText="1"/>
    </xf>
    <xf numFmtId="0" fontId="131" fillId="0" borderId="18" xfId="0" applyFont="1" applyFill="1" applyBorder="1" applyAlignment="1">
      <alignment horizontal="left" vertical="center" wrapText="1"/>
    </xf>
    <xf numFmtId="0" fontId="135" fillId="0" borderId="18" xfId="0" applyFont="1" applyFill="1" applyBorder="1" applyAlignment="1">
      <alignment horizontal="left" vertical="center" wrapText="1"/>
    </xf>
    <xf numFmtId="0" fontId="109" fillId="0" borderId="16" xfId="0" applyFont="1" applyFill="1" applyBorder="1" applyAlignment="1">
      <alignment horizontal="left" vertical="center" wrapText="1"/>
    </xf>
    <xf numFmtId="0" fontId="26" fillId="0" borderId="34" xfId="0" applyFont="1" applyFill="1" applyBorder="1" applyAlignment="1">
      <alignment horizontal="left" vertical="center" wrapText="1"/>
    </xf>
    <xf numFmtId="0" fontId="109" fillId="0" borderId="13" xfId="0" applyFont="1" applyFill="1" applyBorder="1" applyAlignment="1">
      <alignment horizontal="left" vertical="center" wrapText="1"/>
    </xf>
    <xf numFmtId="0" fontId="26" fillId="0" borderId="4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wrapText="1"/>
    </xf>
    <xf numFmtId="0" fontId="54" fillId="0" borderId="2" xfId="0" applyFont="1" applyFill="1" applyBorder="1" applyAlignment="1">
      <alignment horizontal="center" vertical="center" wrapText="1"/>
    </xf>
    <xf numFmtId="2" fontId="44" fillId="0" borderId="8" xfId="0" applyNumberFormat="1" applyFont="1" applyFill="1" applyBorder="1" applyAlignment="1">
      <alignment vertical="center" wrapText="1"/>
    </xf>
    <xf numFmtId="0" fontId="42" fillId="0" borderId="45" xfId="0" applyFont="1" applyFill="1" applyBorder="1" applyAlignment="1">
      <alignment horizontal="left" vertical="center" wrapText="1"/>
    </xf>
    <xf numFmtId="0" fontId="42" fillId="0" borderId="23" xfId="0" applyFont="1" applyFill="1" applyBorder="1" applyAlignment="1">
      <alignment horizontal="left" vertical="center" wrapText="1"/>
    </xf>
    <xf numFmtId="164" fontId="112" fillId="0" borderId="44" xfId="0" applyNumberFormat="1" applyFont="1" applyBorder="1" applyAlignment="1">
      <alignment horizontal="center" vertical="center" wrapText="1"/>
    </xf>
    <xf numFmtId="164" fontId="112" fillId="0" borderId="55" xfId="0" applyNumberFormat="1" applyFont="1" applyBorder="1" applyAlignment="1">
      <alignment horizontal="center" vertical="center" wrapText="1"/>
    </xf>
    <xf numFmtId="2" fontId="44" fillId="0" borderId="40" xfId="0" applyNumberFormat="1" applyFont="1" applyFill="1" applyBorder="1" applyAlignment="1">
      <alignment vertical="center" wrapText="1"/>
    </xf>
    <xf numFmtId="0" fontId="42" fillId="0" borderId="14" xfId="0" applyFont="1" applyFill="1" applyBorder="1" applyAlignment="1">
      <alignment horizontal="left" vertical="center" wrapText="1"/>
    </xf>
    <xf numFmtId="0" fontId="42" fillId="0" borderId="30" xfId="0" applyFont="1" applyFill="1" applyBorder="1" applyAlignment="1">
      <alignment horizontal="left" vertical="center" wrapText="1"/>
    </xf>
    <xf numFmtId="0" fontId="42" fillId="0" borderId="28" xfId="0" applyFont="1" applyFill="1" applyBorder="1" applyAlignment="1">
      <alignment horizontal="left" vertical="center" wrapText="1"/>
    </xf>
    <xf numFmtId="164" fontId="54" fillId="0" borderId="16" xfId="1" applyNumberFormat="1" applyFont="1" applyBorder="1" applyAlignment="1">
      <alignment horizontal="center" vertical="center" wrapText="1"/>
    </xf>
    <xf numFmtId="164" fontId="54" fillId="0" borderId="5" xfId="1" applyNumberFormat="1" applyFont="1" applyBorder="1" applyAlignment="1">
      <alignment horizontal="center" vertical="center" wrapText="1"/>
    </xf>
    <xf numFmtId="164" fontId="54" fillId="0" borderId="13" xfId="1" applyNumberFormat="1" applyFont="1" applyBorder="1" applyAlignment="1">
      <alignment horizontal="center" vertical="center" wrapText="1"/>
    </xf>
    <xf numFmtId="2" fontId="44" fillId="0" borderId="34" xfId="0" applyNumberFormat="1" applyFont="1" applyFill="1" applyBorder="1" applyAlignment="1">
      <alignment vertical="center" wrapText="1"/>
    </xf>
    <xf numFmtId="0" fontId="42" fillId="0" borderId="25" xfId="0" applyFont="1" applyFill="1" applyBorder="1" applyAlignment="1">
      <alignment horizontal="left" vertical="center" wrapText="1"/>
    </xf>
    <xf numFmtId="0" fontId="42" fillId="0" borderId="41" xfId="0" applyFont="1" applyFill="1" applyBorder="1" applyAlignment="1">
      <alignment horizontal="center" vertical="center"/>
    </xf>
    <xf numFmtId="0" fontId="42" fillId="0" borderId="44" xfId="0" applyFont="1" applyFill="1" applyBorder="1" applyAlignment="1">
      <alignment horizontal="center" vertical="center"/>
    </xf>
    <xf numFmtId="0" fontId="42" fillId="0" borderId="55" xfId="0" applyFont="1" applyFill="1" applyBorder="1" applyAlignment="1">
      <alignment horizontal="center" vertical="center"/>
    </xf>
    <xf numFmtId="0" fontId="54" fillId="0" borderId="2" xfId="0" applyFont="1" applyFill="1" applyBorder="1" applyAlignment="1">
      <alignment horizontal="center" vertical="center" wrapText="1"/>
    </xf>
    <xf numFmtId="0" fontId="105" fillId="0" borderId="5" xfId="0" applyFont="1" applyFill="1" applyBorder="1" applyAlignment="1">
      <alignment horizontal="left" vertical="center" wrapText="1"/>
    </xf>
    <xf numFmtId="0" fontId="113" fillId="0" borderId="5" xfId="0" applyFont="1" applyFill="1" applyBorder="1" applyAlignment="1">
      <alignment horizontal="center" vertical="center" wrapText="1"/>
    </xf>
    <xf numFmtId="0" fontId="58" fillId="0" borderId="5" xfId="0" applyFont="1" applyFill="1" applyBorder="1" applyAlignment="1">
      <alignment horizontal="center" vertical="center" wrapText="1"/>
    </xf>
    <xf numFmtId="0" fontId="113" fillId="0" borderId="8" xfId="0" applyFont="1" applyFill="1" applyBorder="1" applyAlignment="1">
      <alignment horizontal="left" vertical="center" wrapText="1"/>
    </xf>
    <xf numFmtId="0" fontId="38" fillId="0" borderId="8" xfId="0" applyFont="1" applyFill="1" applyBorder="1" applyAlignment="1">
      <alignment horizontal="left" vertical="center" wrapText="1"/>
    </xf>
    <xf numFmtId="0" fontId="137" fillId="0" borderId="5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left" vertical="top" wrapText="1"/>
    </xf>
    <xf numFmtId="0" fontId="113" fillId="0" borderId="5" xfId="0" applyFont="1" applyFill="1" applyBorder="1" applyAlignment="1">
      <alignment horizontal="left" vertical="center" wrapText="1"/>
    </xf>
    <xf numFmtId="2" fontId="44" fillId="0" borderId="2" xfId="0" applyNumberFormat="1" applyFont="1" applyFill="1" applyBorder="1" applyAlignment="1">
      <alignment vertical="center" wrapText="1"/>
    </xf>
    <xf numFmtId="0" fontId="42" fillId="0" borderId="18" xfId="0" applyFont="1" applyFill="1" applyBorder="1" applyAlignment="1">
      <alignment horizontal="left" vertical="center" wrapText="1"/>
    </xf>
    <xf numFmtId="164" fontId="54" fillId="0" borderId="1" xfId="1" applyNumberFormat="1" applyFont="1" applyBorder="1" applyAlignment="1">
      <alignment horizontal="center" vertical="center" wrapText="1"/>
    </xf>
    <xf numFmtId="164" fontId="112" fillId="0" borderId="2" xfId="0" applyNumberFormat="1" applyFont="1" applyBorder="1" applyAlignment="1">
      <alignment horizontal="center" vertical="center" wrapText="1"/>
    </xf>
    <xf numFmtId="164" fontId="112" fillId="0" borderId="32" xfId="0" applyNumberFormat="1" applyFont="1" applyBorder="1" applyAlignment="1">
      <alignment horizontal="center" vertical="center" wrapText="1"/>
    </xf>
    <xf numFmtId="164" fontId="112" fillId="0" borderId="41" xfId="0" applyNumberFormat="1" applyFont="1" applyBorder="1" applyAlignment="1">
      <alignment horizontal="center" vertical="center" wrapText="1"/>
    </xf>
    <xf numFmtId="164" fontId="42" fillId="0" borderId="25" xfId="0" applyNumberFormat="1" applyFont="1" applyFill="1" applyBorder="1" applyAlignment="1">
      <alignment horizontal="center" vertical="center" wrapText="1"/>
    </xf>
    <xf numFmtId="164" fontId="42" fillId="0" borderId="30" xfId="0" applyNumberFormat="1" applyFont="1" applyFill="1" applyBorder="1" applyAlignment="1">
      <alignment horizontal="center" vertical="center" wrapText="1"/>
    </xf>
    <xf numFmtId="164" fontId="42" fillId="0" borderId="50" xfId="0" applyNumberFormat="1" applyFont="1" applyFill="1" applyBorder="1" applyAlignment="1">
      <alignment horizontal="center" vertical="center" wrapText="1"/>
    </xf>
    <xf numFmtId="164" fontId="42" fillId="0" borderId="28" xfId="0" applyNumberFormat="1" applyFont="1" applyFill="1" applyBorder="1" applyAlignment="1">
      <alignment horizontal="center" vertical="center" wrapText="1"/>
    </xf>
    <xf numFmtId="2" fontId="37" fillId="0" borderId="8" xfId="0" applyNumberFormat="1" applyFont="1" applyFill="1" applyBorder="1" applyAlignment="1">
      <alignment vertical="center" wrapText="1"/>
    </xf>
    <xf numFmtId="2" fontId="122" fillId="0" borderId="34" xfId="0" applyNumberFormat="1" applyFont="1" applyFill="1" applyBorder="1" applyAlignment="1">
      <alignment vertical="center" wrapText="1"/>
    </xf>
    <xf numFmtId="2" fontId="122" fillId="0" borderId="8" xfId="0" applyNumberFormat="1" applyFont="1" applyFill="1" applyBorder="1" applyAlignment="1">
      <alignment vertical="center" wrapText="1"/>
    </xf>
    <xf numFmtId="2" fontId="122" fillId="0" borderId="40" xfId="0" applyNumberFormat="1" applyFont="1" applyFill="1" applyBorder="1" applyAlignment="1">
      <alignment vertical="center" wrapText="1"/>
    </xf>
    <xf numFmtId="0" fontId="130" fillId="0" borderId="45" xfId="0" applyFont="1" applyFill="1" applyBorder="1" applyAlignment="1">
      <alignment horizontal="left" vertical="center" wrapText="1"/>
    </xf>
    <xf numFmtId="2" fontId="37" fillId="0" borderId="34" xfId="0" applyNumberFormat="1" applyFont="1" applyFill="1" applyBorder="1" applyAlignment="1">
      <alignment vertical="center" wrapText="1"/>
    </xf>
    <xf numFmtId="2" fontId="37" fillId="0" borderId="40" xfId="0" applyNumberFormat="1" applyFont="1" applyFill="1" applyBorder="1" applyAlignment="1">
      <alignment vertical="center" wrapText="1"/>
    </xf>
    <xf numFmtId="0" fontId="131" fillId="0" borderId="14" xfId="0" applyFont="1" applyFill="1" applyBorder="1" applyAlignment="1">
      <alignment horizontal="left" vertical="center" wrapText="1"/>
    </xf>
    <xf numFmtId="2" fontId="122" fillId="0" borderId="2" xfId="0" applyNumberFormat="1" applyFont="1" applyFill="1" applyBorder="1" applyAlignment="1">
      <alignment vertical="center" wrapText="1"/>
    </xf>
    <xf numFmtId="0" fontId="44" fillId="0" borderId="16" xfId="0" applyFont="1" applyFill="1" applyBorder="1" applyAlignment="1">
      <alignment horizontal="left" vertical="center" wrapText="1"/>
    </xf>
    <xf numFmtId="0" fontId="44" fillId="0" borderId="13" xfId="0" applyFont="1" applyFill="1" applyBorder="1" applyAlignment="1">
      <alignment horizontal="left" vertical="center" wrapText="1"/>
    </xf>
    <xf numFmtId="2" fontId="37" fillId="0" borderId="2" xfId="0" applyNumberFormat="1" applyFont="1" applyFill="1" applyBorder="1" applyAlignment="1">
      <alignment vertical="center" wrapText="1"/>
    </xf>
    <xf numFmtId="0" fontId="138" fillId="0" borderId="16" xfId="0" applyFont="1" applyFill="1" applyBorder="1" applyAlignment="1">
      <alignment horizontal="left" vertical="center" wrapText="1"/>
    </xf>
    <xf numFmtId="0" fontId="138" fillId="0" borderId="5" xfId="0" applyFont="1" applyFill="1" applyBorder="1" applyAlignment="1">
      <alignment horizontal="left" vertical="center" wrapText="1"/>
    </xf>
    <xf numFmtId="0" fontId="138" fillId="0" borderId="1" xfId="0" applyFont="1" applyFill="1" applyBorder="1" applyAlignment="1">
      <alignment horizontal="left" vertical="center" wrapText="1"/>
    </xf>
    <xf numFmtId="0" fontId="138" fillId="0" borderId="13" xfId="0" applyFont="1" applyFill="1" applyBorder="1" applyAlignment="1">
      <alignment horizontal="left" vertical="center" wrapText="1"/>
    </xf>
    <xf numFmtId="0" fontId="139" fillId="0" borderId="34" xfId="0" applyFont="1" applyFill="1" applyBorder="1" applyAlignment="1">
      <alignment horizontal="left" vertical="center" wrapText="1"/>
    </xf>
    <xf numFmtId="0" fontId="139" fillId="0" borderId="8" xfId="0" applyFont="1" applyFill="1" applyBorder="1" applyAlignment="1">
      <alignment horizontal="left" vertical="center" wrapText="1"/>
    </xf>
    <xf numFmtId="0" fontId="139" fillId="0" borderId="2" xfId="0" applyFont="1" applyFill="1" applyBorder="1" applyAlignment="1">
      <alignment horizontal="left" vertical="center" wrapText="1"/>
    </xf>
    <xf numFmtId="0" fontId="139" fillId="0" borderId="40" xfId="0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44" fillId="0" borderId="20" xfId="0" applyFont="1" applyFill="1" applyBorder="1" applyAlignment="1">
      <alignment horizontal="left" vertical="center" wrapText="1"/>
    </xf>
    <xf numFmtId="2" fontId="122" fillId="0" borderId="39" xfId="0" applyNumberFormat="1" applyFont="1" applyFill="1" applyBorder="1" applyAlignment="1">
      <alignment vertical="center" wrapText="1"/>
    </xf>
    <xf numFmtId="0" fontId="130" fillId="0" borderId="21" xfId="0" applyFont="1" applyFill="1" applyBorder="1" applyAlignment="1">
      <alignment horizontal="left" vertical="center" wrapText="1"/>
    </xf>
    <xf numFmtId="2" fontId="53" fillId="0" borderId="0" xfId="1" applyNumberFormat="1" applyFont="1" applyAlignment="1">
      <alignment horizontal="center" vertical="center"/>
    </xf>
    <xf numFmtId="2" fontId="26" fillId="0" borderId="22" xfId="0" applyNumberFormat="1" applyFont="1" applyFill="1" applyBorder="1" applyAlignment="1">
      <alignment horizontal="center" vertical="center" wrapText="1"/>
    </xf>
    <xf numFmtId="0" fontId="114" fillId="3" borderId="19" xfId="0" applyNumberFormat="1" applyFont="1" applyFill="1" applyBorder="1" applyAlignment="1">
      <alignment horizontal="center" vertical="center" wrapText="1"/>
    </xf>
    <xf numFmtId="0" fontId="26" fillId="0" borderId="22" xfId="0" applyNumberFormat="1" applyFont="1" applyFill="1" applyBorder="1" applyAlignment="1">
      <alignment horizontal="center" vertical="center" wrapText="1"/>
    </xf>
    <xf numFmtId="0" fontId="26" fillId="0" borderId="15" xfId="0" applyNumberFormat="1" applyFont="1" applyFill="1" applyBorder="1" applyAlignment="1">
      <alignment horizontal="center" vertical="center" wrapText="1"/>
    </xf>
    <xf numFmtId="0" fontId="26" fillId="0" borderId="12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Alignment="1">
      <alignment horizontal="left"/>
    </xf>
    <xf numFmtId="0" fontId="49" fillId="0" borderId="0" xfId="1" applyNumberFormat="1" applyFont="1" applyAlignment="1">
      <alignment horizontal="center" vertical="center"/>
    </xf>
    <xf numFmtId="0" fontId="124" fillId="0" borderId="0" xfId="1" applyNumberFormat="1" applyFont="1" applyAlignment="1">
      <alignment horizontal="center" vertical="center"/>
    </xf>
    <xf numFmtId="0" fontId="54" fillId="0" borderId="39" xfId="0" applyFont="1" applyFill="1" applyBorder="1" applyAlignment="1">
      <alignment horizontal="center" vertical="center" wrapText="1"/>
    </xf>
    <xf numFmtId="2" fontId="101" fillId="0" borderId="0" xfId="1" applyNumberFormat="1" applyFont="1" applyAlignment="1">
      <alignment horizontal="center" vertical="center"/>
    </xf>
    <xf numFmtId="2" fontId="56" fillId="0" borderId="44" xfId="1" applyNumberFormat="1" applyFont="1" applyBorder="1" applyAlignment="1">
      <alignment horizontal="center" vertical="center"/>
    </xf>
    <xf numFmtId="1" fontId="54" fillId="0" borderId="23" xfId="0" applyNumberFormat="1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left" vertical="center" wrapText="1"/>
    </xf>
    <xf numFmtId="0" fontId="58" fillId="0" borderId="5" xfId="0" applyFont="1" applyFill="1" applyBorder="1" applyAlignment="1">
      <alignment horizontal="left" vertical="center" wrapText="1"/>
    </xf>
    <xf numFmtId="0" fontId="58" fillId="0" borderId="8" xfId="0" applyFont="1" applyFill="1" applyBorder="1" applyAlignment="1">
      <alignment horizontal="left" vertical="center" wrapText="1"/>
    </xf>
    <xf numFmtId="0" fontId="123" fillId="0" borderId="44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vertical="center"/>
    </xf>
    <xf numFmtId="0" fontId="58" fillId="0" borderId="38" xfId="0" applyFont="1" applyFill="1" applyBorder="1" applyAlignment="1">
      <alignment horizontal="left" wrapText="1"/>
    </xf>
    <xf numFmtId="0" fontId="105" fillId="0" borderId="7" xfId="0" applyFont="1" applyFill="1" applyBorder="1" applyAlignment="1">
      <alignment horizontal="left" wrapText="1"/>
    </xf>
    <xf numFmtId="0" fontId="11" fillId="0" borderId="23" xfId="0" applyFont="1" applyFill="1" applyBorder="1" applyAlignment="1">
      <alignment horizontal="left" wrapText="1"/>
    </xf>
    <xf numFmtId="0" fontId="113" fillId="0" borderId="40" xfId="0" applyFont="1" applyFill="1" applyBorder="1" applyAlignment="1">
      <alignment horizontal="left" vertical="center" wrapText="1"/>
    </xf>
    <xf numFmtId="164" fontId="54" fillId="0" borderId="15" xfId="1" applyNumberFormat="1" applyFont="1" applyBorder="1" applyAlignment="1">
      <alignment horizontal="center" vertical="center" wrapText="1"/>
    </xf>
    <xf numFmtId="2" fontId="44" fillId="0" borderId="34" xfId="0" applyNumberFormat="1" applyFont="1" applyBorder="1" applyAlignment="1">
      <alignment horizontal="center" vertical="center" wrapText="1"/>
    </xf>
    <xf numFmtId="164" fontId="54" fillId="0" borderId="45" xfId="1" applyNumberFormat="1" applyFont="1" applyBorder="1" applyAlignment="1">
      <alignment horizontal="center" vertical="center" wrapText="1"/>
    </xf>
    <xf numFmtId="164" fontId="54" fillId="0" borderId="12" xfId="1" applyNumberFormat="1" applyFont="1" applyBorder="1" applyAlignment="1">
      <alignment horizontal="center" vertical="center" wrapText="1"/>
    </xf>
    <xf numFmtId="2" fontId="44" fillId="0" borderId="40" xfId="0" applyNumberFormat="1" applyFont="1" applyBorder="1" applyAlignment="1">
      <alignment horizontal="center" vertical="center" wrapText="1"/>
    </xf>
    <xf numFmtId="164" fontId="54" fillId="0" borderId="14" xfId="1" applyNumberFormat="1" applyFont="1" applyBorder="1" applyAlignment="1">
      <alignment horizontal="center" vertical="center" wrapText="1"/>
    </xf>
    <xf numFmtId="0" fontId="89" fillId="0" borderId="16" xfId="0" applyFont="1" applyFill="1" applyBorder="1" applyAlignment="1">
      <alignment horizontal="left" vertical="center" wrapText="1"/>
    </xf>
    <xf numFmtId="0" fontId="89" fillId="0" borderId="1" xfId="0" applyFont="1" applyFill="1" applyBorder="1" applyAlignment="1">
      <alignment horizontal="left" vertical="center" wrapText="1"/>
    </xf>
    <xf numFmtId="0" fontId="89" fillId="0" borderId="20" xfId="0" applyFont="1" applyFill="1" applyBorder="1" applyAlignment="1">
      <alignment horizontal="left" vertical="center" wrapText="1"/>
    </xf>
    <xf numFmtId="0" fontId="109" fillId="0" borderId="39" xfId="0" applyFont="1" applyFill="1" applyBorder="1" applyAlignment="1">
      <alignment horizontal="left" vertical="center" wrapText="1"/>
    </xf>
    <xf numFmtId="0" fontId="109" fillId="0" borderId="1" xfId="0" applyFont="1" applyFill="1" applyBorder="1" applyAlignment="1">
      <alignment horizontal="left" vertical="center" wrapText="1"/>
    </xf>
    <xf numFmtId="0" fontId="109" fillId="0" borderId="20" xfId="0" applyFont="1" applyFill="1" applyBorder="1" applyAlignment="1">
      <alignment horizontal="left" vertical="center" wrapText="1"/>
    </xf>
    <xf numFmtId="0" fontId="89" fillId="0" borderId="13" xfId="0" applyFont="1" applyFill="1" applyBorder="1" applyAlignment="1">
      <alignment horizontal="left" vertical="center" wrapText="1"/>
    </xf>
    <xf numFmtId="164" fontId="44" fillId="0" borderId="14" xfId="0" applyNumberFormat="1" applyFont="1" applyBorder="1" applyAlignment="1">
      <alignment horizontal="center" vertical="center" wrapText="1"/>
    </xf>
    <xf numFmtId="0" fontId="121" fillId="0" borderId="55" xfId="0" applyFont="1" applyBorder="1" applyAlignment="1">
      <alignment horizontal="center" vertical="center" wrapText="1"/>
    </xf>
    <xf numFmtId="164" fontId="54" fillId="0" borderId="25" xfId="0" applyNumberFormat="1" applyFont="1" applyFill="1" applyBorder="1" applyAlignment="1">
      <alignment horizontal="center" vertical="center" wrapText="1"/>
    </xf>
    <xf numFmtId="164" fontId="54" fillId="0" borderId="30" xfId="0" applyNumberFormat="1" applyFont="1" applyFill="1" applyBorder="1" applyAlignment="1">
      <alignment horizontal="center" vertical="center" wrapText="1"/>
    </xf>
    <xf numFmtId="164" fontId="54" fillId="0" borderId="50" xfId="0" applyNumberFormat="1" applyFont="1" applyFill="1" applyBorder="1" applyAlignment="1">
      <alignment horizontal="center" vertical="center" wrapText="1"/>
    </xf>
    <xf numFmtId="164" fontId="54" fillId="0" borderId="28" xfId="0" applyNumberFormat="1" applyFont="1" applyFill="1" applyBorder="1" applyAlignment="1">
      <alignment horizontal="center" vertical="center" wrapText="1"/>
    </xf>
    <xf numFmtId="164" fontId="44" fillId="0" borderId="34" xfId="0" applyNumberFormat="1" applyFont="1" applyBorder="1" applyAlignment="1">
      <alignment horizontal="center" vertical="center" wrapText="1"/>
    </xf>
    <xf numFmtId="164" fontId="44" fillId="0" borderId="8" xfId="0" applyNumberFormat="1" applyFont="1" applyBorder="1" applyAlignment="1">
      <alignment horizontal="center" vertical="center" wrapText="1"/>
    </xf>
    <xf numFmtId="164" fontId="44" fillId="0" borderId="2" xfId="0" applyNumberFormat="1" applyFont="1" applyBorder="1" applyAlignment="1">
      <alignment horizontal="center" vertical="center" wrapText="1"/>
    </xf>
    <xf numFmtId="164" fontId="44" fillId="0" borderId="40" xfId="0" applyNumberFormat="1" applyFont="1" applyBorder="1" applyAlignment="1">
      <alignment horizontal="center" vertical="center" wrapText="1"/>
    </xf>
    <xf numFmtId="0" fontId="42" fillId="0" borderId="45" xfId="0" applyFont="1" applyFill="1" applyBorder="1" applyAlignment="1">
      <alignment horizontal="center" vertical="center"/>
    </xf>
    <xf numFmtId="0" fontId="42" fillId="0" borderId="23" xfId="0" applyFont="1" applyFill="1" applyBorder="1" applyAlignment="1">
      <alignment horizontal="center" vertical="center"/>
    </xf>
    <xf numFmtId="0" fontId="42" fillId="0" borderId="1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 wrapText="1"/>
    </xf>
    <xf numFmtId="0" fontId="11" fillId="0" borderId="23" xfId="0" applyFont="1" applyFill="1" applyBorder="1" applyAlignment="1">
      <alignment horizontal="left" vertical="center" wrapText="1"/>
    </xf>
    <xf numFmtId="1" fontId="55" fillId="0" borderId="27" xfId="1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141" fillId="0" borderId="23" xfId="0" applyFont="1" applyFill="1" applyBorder="1" applyAlignment="1">
      <alignment horizontal="left" vertical="center" wrapText="1"/>
    </xf>
    <xf numFmtId="0" fontId="42" fillId="0" borderId="18" xfId="0" applyFont="1" applyFill="1" applyBorder="1" applyAlignment="1">
      <alignment horizontal="center" vertical="center"/>
    </xf>
    <xf numFmtId="1" fontId="55" fillId="0" borderId="29" xfId="1" applyNumberFormat="1" applyFont="1" applyBorder="1" applyAlignment="1">
      <alignment horizontal="center" vertical="center" wrapText="1"/>
    </xf>
    <xf numFmtId="2" fontId="41" fillId="0" borderId="8" xfId="0" applyNumberFormat="1" applyFont="1" applyFill="1" applyBorder="1" applyAlignment="1">
      <alignment vertical="center" wrapText="1"/>
    </xf>
    <xf numFmtId="0" fontId="6" fillId="0" borderId="41" xfId="0" applyFont="1" applyFill="1" applyBorder="1" applyAlignment="1">
      <alignment horizontal="left" vertical="center" wrapText="1"/>
    </xf>
    <xf numFmtId="2" fontId="54" fillId="0" borderId="31" xfId="0" applyNumberFormat="1" applyFont="1" applyFill="1" applyBorder="1" applyAlignment="1">
      <alignment horizontal="center" vertical="center" wrapText="1"/>
    </xf>
    <xf numFmtId="0" fontId="54" fillId="0" borderId="19" xfId="0" applyFont="1" applyFill="1" applyBorder="1" applyAlignment="1">
      <alignment horizontal="center" vertical="center" wrapText="1"/>
    </xf>
    <xf numFmtId="2" fontId="54" fillId="0" borderId="20" xfId="0" applyNumberFormat="1" applyFont="1" applyFill="1" applyBorder="1" applyAlignment="1">
      <alignment horizontal="center" vertical="center" wrapText="1"/>
    </xf>
    <xf numFmtId="2" fontId="54" fillId="0" borderId="39" xfId="0" applyNumberFormat="1" applyFont="1" applyFill="1" applyBorder="1" applyAlignment="1">
      <alignment horizontal="center" vertical="center" wrapText="1"/>
    </xf>
    <xf numFmtId="2" fontId="54" fillId="0" borderId="21" xfId="0" applyNumberFormat="1" applyFont="1" applyFill="1" applyBorder="1" applyAlignment="1">
      <alignment horizontal="center" vertical="center" wrapText="1"/>
    </xf>
    <xf numFmtId="1" fontId="55" fillId="0" borderId="43" xfId="1" applyNumberFormat="1" applyFont="1" applyBorder="1" applyAlignment="1">
      <alignment horizontal="center" vertical="center"/>
    </xf>
    <xf numFmtId="2" fontId="54" fillId="0" borderId="40" xfId="0" applyNumberFormat="1" applyFont="1" applyFill="1" applyBorder="1" applyAlignment="1">
      <alignment horizontal="center" vertical="center" wrapText="1"/>
    </xf>
    <xf numFmtId="0" fontId="135" fillId="0" borderId="23" xfId="0" applyFont="1" applyFill="1" applyBorder="1" applyAlignment="1">
      <alignment horizontal="left" vertical="center" wrapText="1"/>
    </xf>
    <xf numFmtId="2" fontId="41" fillId="0" borderId="2" xfId="0" applyNumberFormat="1" applyFont="1" applyFill="1" applyBorder="1" applyAlignment="1">
      <alignment vertical="center" wrapText="1"/>
    </xf>
    <xf numFmtId="2" fontId="41" fillId="0" borderId="40" xfId="0" applyNumberFormat="1" applyFont="1" applyFill="1" applyBorder="1" applyAlignment="1">
      <alignment vertical="center" wrapText="1"/>
    </xf>
    <xf numFmtId="0" fontId="135" fillId="0" borderId="14" xfId="0" applyFont="1" applyFill="1" applyBorder="1" applyAlignment="1">
      <alignment horizontal="left" vertical="center" wrapText="1"/>
    </xf>
    <xf numFmtId="2" fontId="41" fillId="0" borderId="34" xfId="0" applyNumberFormat="1" applyFont="1" applyFill="1" applyBorder="1" applyAlignment="1">
      <alignment vertical="center" wrapText="1"/>
    </xf>
    <xf numFmtId="0" fontId="135" fillId="0" borderId="45" xfId="0" applyFont="1" applyFill="1" applyBorder="1" applyAlignment="1">
      <alignment horizontal="left" vertical="center" wrapText="1"/>
    </xf>
    <xf numFmtId="0" fontId="135" fillId="0" borderId="21" xfId="0" applyFont="1" applyFill="1" applyBorder="1" applyAlignment="1">
      <alignment horizontal="left" vertical="center" wrapText="1"/>
    </xf>
    <xf numFmtId="2" fontId="73" fillId="7" borderId="0" xfId="1" applyNumberFormat="1" applyFont="1" applyFill="1" applyAlignment="1">
      <alignment horizontal="center" vertical="center"/>
    </xf>
    <xf numFmtId="0" fontId="73" fillId="7" borderId="0" xfId="1" applyFont="1" applyFill="1" applyAlignment="1">
      <alignment horizontal="center" vertical="center"/>
    </xf>
    <xf numFmtId="0" fontId="32" fillId="7" borderId="0" xfId="1" applyFont="1" applyFill="1" applyAlignment="1">
      <alignment horizontal="center" vertical="center"/>
    </xf>
    <xf numFmtId="2" fontId="73" fillId="7" borderId="0" xfId="1" applyNumberFormat="1" applyFont="1" applyFill="1" applyAlignment="1">
      <alignment horizontal="center" vertical="top"/>
    </xf>
    <xf numFmtId="0" fontId="73" fillId="7" borderId="0" xfId="1" applyFont="1" applyFill="1" applyAlignment="1">
      <alignment horizontal="center" vertical="top"/>
    </xf>
    <xf numFmtId="0" fontId="32" fillId="7" borderId="0" xfId="1" applyFont="1" applyFill="1" applyAlignment="1">
      <alignment horizontal="center" vertical="top"/>
    </xf>
    <xf numFmtId="0" fontId="112" fillId="0" borderId="5" xfId="0" applyFont="1" applyFill="1" applyBorder="1" applyAlignment="1">
      <alignment horizontal="left" vertical="center" wrapText="1"/>
    </xf>
    <xf numFmtId="0" fontId="136" fillId="0" borderId="8" xfId="0" applyFont="1" applyFill="1" applyBorder="1" applyAlignment="1">
      <alignment horizontal="left" vertical="center" wrapText="1"/>
    </xf>
    <xf numFmtId="0" fontId="142" fillId="0" borderId="23" xfId="0" applyFont="1" applyFill="1" applyBorder="1" applyAlignment="1">
      <alignment horizontal="left" vertical="center" wrapText="1"/>
    </xf>
    <xf numFmtId="2" fontId="40" fillId="0" borderId="0" xfId="1" applyNumberFormat="1" applyFont="1" applyAlignment="1">
      <alignment horizontal="center" vertical="center"/>
    </xf>
    <xf numFmtId="2" fontId="38" fillId="0" borderId="0" xfId="1" applyNumberFormat="1" applyFont="1" applyAlignment="1">
      <alignment horizontal="center" vertical="center"/>
    </xf>
    <xf numFmtId="2" fontId="23" fillId="0" borderId="0" xfId="1" applyNumberFormat="1" applyAlignment="1">
      <alignment horizontal="center" vertical="center"/>
    </xf>
    <xf numFmtId="2" fontId="54" fillId="0" borderId="41" xfId="0" applyNumberFormat="1" applyFont="1" applyFill="1" applyBorder="1" applyAlignment="1">
      <alignment horizontal="center" vertical="center" wrapText="1"/>
    </xf>
    <xf numFmtId="2" fontId="54" fillId="0" borderId="44" xfId="0" applyNumberFormat="1" applyFont="1" applyFill="1" applyBorder="1" applyAlignment="1">
      <alignment horizontal="center" vertical="center" wrapText="1"/>
    </xf>
    <xf numFmtId="2" fontId="54" fillId="0" borderId="3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5" xfId="0" applyBorder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14" fillId="6" borderId="35" xfId="0" applyFont="1" applyFill="1" applyBorder="1" applyAlignment="1">
      <alignment horizontal="center" vertical="center" wrapText="1"/>
    </xf>
    <xf numFmtId="0" fontId="14" fillId="6" borderId="36" xfId="0" applyFont="1" applyFill="1" applyBorder="1" applyAlignment="1">
      <alignment horizontal="center" vertical="center" wrapText="1"/>
    </xf>
    <xf numFmtId="0" fontId="14" fillId="6" borderId="37" xfId="0" applyFont="1" applyFill="1" applyBorder="1" applyAlignment="1">
      <alignment horizontal="center" vertical="center" wrapText="1"/>
    </xf>
    <xf numFmtId="0" fontId="88" fillId="0" borderId="35" xfId="0" applyFont="1" applyBorder="1" applyAlignment="1">
      <alignment horizontal="center" vertical="center" wrapText="1"/>
    </xf>
    <xf numFmtId="0" fontId="102" fillId="0" borderId="36" xfId="0" applyFont="1" applyBorder="1" applyAlignment="1">
      <alignment horizontal="center" vertical="center" wrapText="1"/>
    </xf>
    <xf numFmtId="0" fontId="102" fillId="0" borderId="37" xfId="0" applyFont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06" fillId="2" borderId="48" xfId="0" applyFont="1" applyFill="1" applyBorder="1" applyAlignment="1">
      <alignment horizontal="center" vertical="center" wrapText="1"/>
    </xf>
    <xf numFmtId="0" fontId="46" fillId="2" borderId="0" xfId="0" applyFont="1" applyFill="1" applyBorder="1" applyAlignment="1">
      <alignment horizontal="center" vertical="center" wrapText="1"/>
    </xf>
    <xf numFmtId="0" fontId="46" fillId="2" borderId="4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14" fontId="1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12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3" xfId="0" applyFont="1" applyFill="1" applyBorder="1" applyAlignment="1">
      <alignment horizontal="center" vertical="center" textRotation="90"/>
    </xf>
    <xf numFmtId="0" fontId="17" fillId="0" borderId="24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75" fillId="2" borderId="10" xfId="0" applyFont="1" applyFill="1" applyBorder="1" applyAlignment="1">
      <alignment horizontal="center" vertical="center" wrapText="1"/>
    </xf>
    <xf numFmtId="0" fontId="75" fillId="2" borderId="13" xfId="0" applyFont="1" applyFill="1" applyBorder="1" applyAlignment="1">
      <alignment horizontal="center" vertical="center" wrapText="1"/>
    </xf>
    <xf numFmtId="0" fontId="16" fillId="4" borderId="16" xfId="1" applyFont="1" applyFill="1" applyBorder="1" applyAlignment="1">
      <alignment horizontal="center" vertical="center" wrapText="1"/>
    </xf>
    <xf numFmtId="0" fontId="76" fillId="0" borderId="20" xfId="0" applyFont="1" applyBorder="1" applyAlignment="1">
      <alignment horizontal="center" vertical="center" wrapText="1"/>
    </xf>
    <xf numFmtId="0" fontId="82" fillId="2" borderId="10" xfId="0" applyFont="1" applyFill="1" applyBorder="1" applyAlignment="1">
      <alignment horizontal="center" vertical="center" wrapText="1"/>
    </xf>
    <xf numFmtId="0" fontId="82" fillId="2" borderId="1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69" fillId="2" borderId="10" xfId="0" applyFont="1" applyFill="1" applyBorder="1" applyAlignment="1">
      <alignment horizontal="center" vertical="center" wrapText="1"/>
    </xf>
    <xf numFmtId="0" fontId="120" fillId="0" borderId="13" xfId="0" applyFont="1" applyBorder="1" applyAlignment="1">
      <alignment horizontal="center" vertical="center" wrapText="1"/>
    </xf>
    <xf numFmtId="0" fontId="88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1" fillId="2" borderId="48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49" xfId="0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5" fillId="0" borderId="0" xfId="1" applyFont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30" fillId="3" borderId="34" xfId="1" applyFont="1" applyFill="1" applyBorder="1" applyAlignment="1">
      <alignment horizontal="center" vertical="center" wrapText="1"/>
    </xf>
    <xf numFmtId="0" fontId="30" fillId="3" borderId="38" xfId="1" applyFont="1" applyFill="1" applyBorder="1" applyAlignment="1">
      <alignment horizontal="center" vertical="center" wrapText="1"/>
    </xf>
    <xf numFmtId="0" fontId="34" fillId="3" borderId="39" xfId="0" applyFont="1" applyFill="1" applyBorder="1" applyAlignment="1">
      <alignment horizontal="center" vertical="center" wrapText="1"/>
    </xf>
    <xf numFmtId="0" fontId="30" fillId="3" borderId="46" xfId="1" applyFont="1" applyFill="1" applyBorder="1" applyAlignment="1">
      <alignment horizontal="center" vertical="center" wrapText="1"/>
    </xf>
    <xf numFmtId="0" fontId="30" fillId="3" borderId="47" xfId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30" fillId="3" borderId="30" xfId="1" applyFont="1" applyFill="1" applyBorder="1" applyAlignment="1">
      <alignment horizontal="center" vertical="center" wrapText="1"/>
    </xf>
    <xf numFmtId="0" fontId="30" fillId="3" borderId="3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0" fillId="3" borderId="56" xfId="1" applyFont="1" applyFill="1" applyBorder="1" applyAlignment="1">
      <alignment horizontal="center" vertical="center" wrapText="1"/>
    </xf>
    <xf numFmtId="0" fontId="30" fillId="3" borderId="42" xfId="1" applyFont="1" applyFill="1" applyBorder="1" applyAlignment="1">
      <alignment horizontal="center" vertical="center" wrapText="1"/>
    </xf>
    <xf numFmtId="0" fontId="30" fillId="3" borderId="55" xfId="1" applyFont="1" applyFill="1" applyBorder="1" applyAlignment="1">
      <alignment horizontal="center" vertical="center" wrapText="1"/>
    </xf>
    <xf numFmtId="14" fontId="24" fillId="0" borderId="0" xfId="1" applyNumberFormat="1" applyFont="1" applyAlignment="1">
      <alignment horizontal="center" vertical="center" wrapText="1"/>
    </xf>
    <xf numFmtId="0" fontId="24" fillId="0" borderId="24" xfId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8" fillId="3" borderId="15" xfId="1" applyFont="1" applyFill="1" applyBorder="1" applyAlignment="1">
      <alignment horizontal="center" vertical="center" wrapText="1"/>
    </xf>
    <xf numFmtId="0" fontId="28" fillId="3" borderId="33" xfId="1" applyFont="1" applyFill="1" applyBorder="1" applyAlignment="1">
      <alignment horizontal="center" vertical="center" wrapText="1"/>
    </xf>
    <xf numFmtId="0" fontId="28" fillId="3" borderId="19" xfId="0" applyFont="1" applyFill="1" applyBorder="1" applyAlignment="1">
      <alignment horizontal="center" vertical="center" wrapText="1"/>
    </xf>
    <xf numFmtId="0" fontId="29" fillId="3" borderId="16" xfId="1" applyFont="1" applyFill="1" applyBorder="1" applyAlignment="1">
      <alignment horizontal="center" vertical="center" wrapText="1"/>
    </xf>
    <xf numFmtId="0" fontId="29" fillId="3" borderId="7" xfId="1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vertical="center" wrapText="1"/>
    </xf>
    <xf numFmtId="0" fontId="30" fillId="3" borderId="16" xfId="1" applyFont="1" applyFill="1" applyBorder="1" applyAlignment="1">
      <alignment horizontal="center" vertical="center" wrapText="1"/>
    </xf>
    <xf numFmtId="0" fontId="30" fillId="3" borderId="7" xfId="1" applyFont="1" applyFill="1" applyBorder="1" applyAlignment="1">
      <alignment horizontal="center" vertical="center" wrapText="1"/>
    </xf>
    <xf numFmtId="0" fontId="34" fillId="3" borderId="20" xfId="0" applyFont="1" applyFill="1" applyBorder="1" applyAlignment="1">
      <alignment horizontal="center" vertical="center" wrapText="1"/>
    </xf>
    <xf numFmtId="164" fontId="42" fillId="0" borderId="50" xfId="0" applyNumberFormat="1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114" fillId="3" borderId="35" xfId="0" applyFont="1" applyFill="1" applyBorder="1" applyAlignment="1">
      <alignment horizontal="center" vertical="center" wrapText="1"/>
    </xf>
    <xf numFmtId="0" fontId="115" fillId="0" borderId="36" xfId="0" applyFont="1" applyBorder="1" applyAlignment="1">
      <alignment horizontal="center" vertical="center" wrapText="1"/>
    </xf>
    <xf numFmtId="0" fontId="115" fillId="0" borderId="37" xfId="0" applyFont="1" applyBorder="1" applyAlignment="1">
      <alignment horizontal="center" vertical="center" wrapText="1"/>
    </xf>
    <xf numFmtId="0" fontId="64" fillId="3" borderId="16" xfId="1" applyFont="1" applyFill="1" applyBorder="1" applyAlignment="1">
      <alignment horizontal="center" vertical="center" wrapText="1"/>
    </xf>
    <xf numFmtId="0" fontId="64" fillId="3" borderId="7" xfId="1" applyFont="1" applyFill="1" applyBorder="1" applyAlignment="1">
      <alignment horizontal="center" vertical="center" wrapText="1"/>
    </xf>
    <xf numFmtId="0" fontId="40" fillId="3" borderId="20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30" fillId="3" borderId="35" xfId="1" applyFont="1" applyFill="1" applyBorder="1" applyAlignment="1">
      <alignment horizontal="center" wrapText="1"/>
    </xf>
    <xf numFmtId="0" fontId="30" fillId="3" borderId="36" xfId="1" applyFont="1" applyFill="1" applyBorder="1" applyAlignment="1">
      <alignment horizontal="center" wrapText="1"/>
    </xf>
    <xf numFmtId="0" fontId="30" fillId="3" borderId="37" xfId="1" applyFont="1" applyFill="1" applyBorder="1" applyAlignment="1">
      <alignment horizontal="center" wrapText="1"/>
    </xf>
    <xf numFmtId="0" fontId="30" fillId="3" borderId="41" xfId="1" applyFont="1" applyFill="1" applyBorder="1" applyAlignment="1">
      <alignment horizontal="center" vertical="center" wrapText="1"/>
    </xf>
    <xf numFmtId="0" fontId="34" fillId="3" borderId="43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0" fillId="3" borderId="8" xfId="1" applyFont="1" applyFill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79" fillId="3" borderId="16" xfId="1" applyFont="1" applyFill="1" applyBorder="1" applyAlignment="1">
      <alignment horizontal="center" vertical="center" wrapText="1"/>
    </xf>
    <xf numFmtId="0" fontId="79" fillId="3" borderId="7" xfId="1" applyFont="1" applyFill="1" applyBorder="1" applyAlignment="1">
      <alignment horizontal="center" vertical="center" wrapText="1"/>
    </xf>
    <xf numFmtId="0" fontId="78" fillId="3" borderId="20" xfId="0" applyFont="1" applyFill="1" applyBorder="1" applyAlignment="1">
      <alignment horizontal="center" vertical="center" wrapText="1"/>
    </xf>
    <xf numFmtId="0" fontId="54" fillId="0" borderId="50" xfId="0" applyFont="1" applyFill="1" applyBorder="1" applyAlignment="1">
      <alignment horizontal="center" vertical="center" wrapText="1"/>
    </xf>
    <xf numFmtId="0" fontId="54" fillId="0" borderId="28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54" fillId="0" borderId="2" xfId="0" applyFont="1" applyFill="1" applyBorder="1" applyAlignment="1">
      <alignment horizontal="center" vertical="center" wrapText="1"/>
    </xf>
    <xf numFmtId="0" fontId="54" fillId="0" borderId="30" xfId="0" applyFont="1" applyFill="1" applyBorder="1" applyAlignment="1">
      <alignment horizontal="center" vertical="center" wrapText="1"/>
    </xf>
    <xf numFmtId="0" fontId="30" fillId="3" borderId="35" xfId="1" applyFont="1" applyFill="1" applyBorder="1" applyAlignment="1">
      <alignment horizontal="center" vertical="center" wrapText="1"/>
    </xf>
    <xf numFmtId="0" fontId="30" fillId="3" borderId="36" xfId="1" applyFont="1" applyFill="1" applyBorder="1" applyAlignment="1">
      <alignment horizontal="center" vertical="center" wrapText="1"/>
    </xf>
    <xf numFmtId="0" fontId="30" fillId="3" borderId="37" xfId="1" applyFont="1" applyFill="1" applyBorder="1" applyAlignment="1">
      <alignment horizontal="center" vertical="center" wrapText="1"/>
    </xf>
    <xf numFmtId="0" fontId="26" fillId="0" borderId="50" xfId="0" applyNumberFormat="1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54" fillId="0" borderId="39" xfId="0" applyFont="1" applyFill="1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64" fillId="3" borderId="34" xfId="1" applyFont="1" applyFill="1" applyBorder="1" applyAlignment="1">
      <alignment horizontal="center" vertical="center" wrapText="1"/>
    </xf>
    <xf numFmtId="0" fontId="64" fillId="3" borderId="38" xfId="1" applyFont="1" applyFill="1" applyBorder="1" applyAlignment="1">
      <alignment horizontal="center" vertical="center" wrapText="1"/>
    </xf>
    <xf numFmtId="0" fontId="40" fillId="3" borderId="39" xfId="0" applyFont="1" applyFill="1" applyBorder="1" applyAlignment="1">
      <alignment horizontal="center" vertical="center" wrapText="1"/>
    </xf>
    <xf numFmtId="0" fontId="26" fillId="0" borderId="54" xfId="0" applyNumberFormat="1" applyFont="1" applyFill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24" fillId="0" borderId="24" xfId="1" applyFont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35" fillId="3" borderId="45" xfId="1" applyFont="1" applyFill="1" applyBorder="1" applyAlignment="1">
      <alignment horizontal="center" vertical="center" wrapText="1"/>
    </xf>
    <xf numFmtId="0" fontId="35" fillId="3" borderId="58" xfId="1" applyFont="1" applyFill="1" applyBorder="1" applyAlignment="1">
      <alignment horizontal="center" vertical="center" wrapText="1"/>
    </xf>
    <xf numFmtId="0" fontId="80" fillId="3" borderId="21" xfId="0" applyFont="1" applyFill="1" applyBorder="1" applyAlignment="1">
      <alignment horizontal="center" vertical="center" wrapText="1"/>
    </xf>
    <xf numFmtId="0" fontId="79" fillId="3" borderId="15" xfId="1" applyFont="1" applyFill="1" applyBorder="1" applyAlignment="1">
      <alignment horizontal="center" vertical="center" wrapText="1"/>
    </xf>
    <xf numFmtId="0" fontId="79" fillId="3" borderId="33" xfId="1" applyFont="1" applyFill="1" applyBorder="1" applyAlignment="1">
      <alignment horizontal="center" vertical="center" wrapText="1"/>
    </xf>
    <xf numFmtId="0" fontId="79" fillId="3" borderId="19" xfId="0" applyFont="1" applyFill="1" applyBorder="1" applyAlignment="1">
      <alignment horizontal="center" vertical="center" wrapText="1"/>
    </xf>
    <xf numFmtId="0" fontId="35" fillId="3" borderId="16" xfId="1" applyFont="1" applyFill="1" applyBorder="1" applyAlignment="1">
      <alignment horizontal="center" vertical="center" wrapText="1"/>
    </xf>
    <xf numFmtId="0" fontId="35" fillId="3" borderId="7" xfId="1" applyFont="1" applyFill="1" applyBorder="1" applyAlignment="1">
      <alignment horizontal="center" vertical="center" wrapText="1"/>
    </xf>
    <xf numFmtId="0" fontId="80" fillId="3" borderId="20" xfId="0" applyFont="1" applyFill="1" applyBorder="1" applyAlignment="1">
      <alignment horizontal="center" vertical="center" wrapText="1"/>
    </xf>
    <xf numFmtId="0" fontId="63" fillId="3" borderId="15" xfId="1" applyFont="1" applyFill="1" applyBorder="1" applyAlignment="1">
      <alignment horizontal="center" vertical="center" wrapText="1"/>
    </xf>
    <xf numFmtId="0" fontId="63" fillId="3" borderId="19" xfId="0" applyFont="1" applyFill="1" applyBorder="1" applyAlignment="1">
      <alignment horizontal="center" vertical="center" wrapText="1"/>
    </xf>
    <xf numFmtId="0" fontId="90" fillId="3" borderId="16" xfId="1" applyFont="1" applyFill="1" applyBorder="1" applyAlignment="1">
      <alignment horizontal="center" vertical="center" wrapText="1"/>
    </xf>
    <xf numFmtId="0" fontId="91" fillId="3" borderId="20" xfId="0" applyFont="1" applyFill="1" applyBorder="1" applyAlignment="1">
      <alignment horizontal="center" vertical="center" wrapText="1"/>
    </xf>
    <xf numFmtId="0" fontId="35" fillId="3" borderId="15" xfId="1" applyFont="1" applyFill="1" applyBorder="1" applyAlignment="1">
      <alignment horizontal="center" vertical="center" wrapText="1"/>
    </xf>
    <xf numFmtId="0" fontId="35" fillId="3" borderId="34" xfId="1" applyFont="1" applyFill="1" applyBorder="1" applyAlignment="1">
      <alignment horizontal="center" vertical="center" wrapText="1"/>
    </xf>
    <xf numFmtId="0" fontId="65" fillId="3" borderId="41" xfId="1" applyFont="1" applyFill="1" applyBorder="1" applyAlignment="1">
      <alignment horizontal="center" vertical="center" wrapText="1"/>
    </xf>
    <xf numFmtId="0" fontId="47" fillId="0" borderId="43" xfId="0" applyFont="1" applyBorder="1" applyAlignment="1">
      <alignment horizontal="center" vertical="center" wrapText="1"/>
    </xf>
    <xf numFmtId="0" fontId="64" fillId="3" borderId="10" xfId="1" applyFont="1" applyFill="1" applyBorder="1" applyAlignment="1">
      <alignment horizontal="left" vertical="center" wrapText="1"/>
    </xf>
    <xf numFmtId="0" fontId="47" fillId="0" borderId="13" xfId="0" applyFont="1" applyBorder="1" applyAlignment="1">
      <alignment horizontal="left" vertical="center" wrapText="1"/>
    </xf>
    <xf numFmtId="2" fontId="24" fillId="0" borderId="0" xfId="1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4" fontId="14" fillId="0" borderId="0" xfId="0" applyNumberFormat="1" applyFont="1" applyAlignment="1">
      <alignment horizontal="center"/>
    </xf>
    <xf numFmtId="0" fontId="21" fillId="2" borderId="35" xfId="0" applyFont="1" applyFill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20" fillId="6" borderId="35" xfId="0" applyFont="1" applyFill="1" applyBorder="1" applyAlignment="1">
      <alignment horizontal="center" vertical="center" wrapText="1"/>
    </xf>
    <xf numFmtId="0" fontId="20" fillId="6" borderId="36" xfId="0" applyFont="1" applyFill="1" applyBorder="1" applyAlignment="1">
      <alignment horizontal="center" vertical="center" wrapText="1"/>
    </xf>
    <xf numFmtId="0" fontId="20" fillId="6" borderId="37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1" fillId="2" borderId="35" xfId="0" applyFont="1" applyFill="1" applyBorder="1" applyAlignment="1">
      <alignment horizontal="center" vertical="top" wrapText="1"/>
    </xf>
    <xf numFmtId="0" fontId="22" fillId="2" borderId="36" xfId="0" applyFont="1" applyFill="1" applyBorder="1" applyAlignment="1">
      <alignment horizontal="center" vertical="top" wrapText="1"/>
    </xf>
    <xf numFmtId="0" fontId="22" fillId="2" borderId="37" xfId="0" applyFont="1" applyFill="1" applyBorder="1" applyAlignment="1">
      <alignment horizontal="center" vertical="top" wrapText="1"/>
    </xf>
    <xf numFmtId="0" fontId="4" fillId="0" borderId="35" xfId="0" applyFont="1" applyFill="1" applyBorder="1" applyAlignment="1">
      <alignment horizontal="center" vertical="center"/>
    </xf>
    <xf numFmtId="0" fontId="19" fillId="0" borderId="36" xfId="0" applyFont="1" applyBorder="1" applyAlignment="1"/>
    <xf numFmtId="0" fontId="19" fillId="0" borderId="37" xfId="0" applyFont="1" applyBorder="1" applyAlignment="1"/>
    <xf numFmtId="0" fontId="30" fillId="3" borderId="57" xfId="1" applyFont="1" applyFill="1" applyBorder="1" applyAlignment="1">
      <alignment horizontal="center" vertical="center" wrapText="1"/>
    </xf>
    <xf numFmtId="0" fontId="30" fillId="3" borderId="49" xfId="1" applyFont="1" applyFill="1" applyBorder="1" applyAlignment="1">
      <alignment horizontal="center" vertical="center" wrapText="1"/>
    </xf>
    <xf numFmtId="0" fontId="30" fillId="3" borderId="29" xfId="1" applyFont="1" applyFill="1" applyBorder="1" applyAlignment="1">
      <alignment horizontal="center" vertical="center" wrapText="1"/>
    </xf>
    <xf numFmtId="0" fontId="30" fillId="3" borderId="35" xfId="0" applyFont="1" applyFill="1" applyBorder="1" applyAlignment="1">
      <alignment horizontal="center" vertical="center" wrapText="1"/>
    </xf>
    <xf numFmtId="0" fontId="117" fillId="0" borderId="36" xfId="0" applyFont="1" applyBorder="1" applyAlignment="1">
      <alignment horizontal="center" vertical="center" wrapText="1"/>
    </xf>
    <xf numFmtId="0" fontId="117" fillId="0" borderId="37" xfId="0" applyFont="1" applyBorder="1" applyAlignment="1">
      <alignment horizontal="center" vertical="center" wrapText="1"/>
    </xf>
    <xf numFmtId="164" fontId="54" fillId="0" borderId="50" xfId="0" applyNumberFormat="1" applyFont="1" applyFill="1" applyBorder="1" applyAlignment="1">
      <alignment horizontal="center" vertical="center" wrapText="1"/>
    </xf>
    <xf numFmtId="2" fontId="107" fillId="0" borderId="0" xfId="1" applyNumberFormat="1" applyFont="1" applyAlignment="1">
      <alignment horizontal="center" vertical="center" wrapText="1"/>
    </xf>
    <xf numFmtId="2" fontId="115" fillId="0" borderId="0" xfId="0" applyNumberFormat="1" applyFont="1" applyAlignment="1">
      <alignment horizontal="center" vertical="center" wrapText="1"/>
    </xf>
    <xf numFmtId="0" fontId="115" fillId="0" borderId="0" xfId="0" applyFont="1" applyAlignment="1">
      <alignment horizontal="center" vertical="center" wrapText="1"/>
    </xf>
    <xf numFmtId="14" fontId="107" fillId="0" borderId="0" xfId="1" applyNumberFormat="1" applyFont="1" applyAlignment="1">
      <alignment horizontal="center" vertical="center" wrapText="1"/>
    </xf>
    <xf numFmtId="0" fontId="115" fillId="0" borderId="0" xfId="0" applyNumberFormat="1" applyFont="1" applyAlignment="1">
      <alignment horizontal="center" vertical="center" wrapText="1"/>
    </xf>
    <xf numFmtId="2" fontId="107" fillId="0" borderId="0" xfId="1" applyNumberFormat="1" applyFont="1" applyAlignment="1">
      <alignment horizontal="center" wrapText="1"/>
    </xf>
    <xf numFmtId="2" fontId="115" fillId="0" borderId="0" xfId="0" applyNumberFormat="1" applyFont="1" applyAlignment="1">
      <alignment horizontal="center" wrapText="1"/>
    </xf>
    <xf numFmtId="0" fontId="115" fillId="0" borderId="0" xfId="0" applyFont="1" applyAlignment="1">
      <alignment horizontal="center" wrapText="1"/>
    </xf>
    <xf numFmtId="0" fontId="116" fillId="3" borderId="15" xfId="1" applyFont="1" applyFill="1" applyBorder="1" applyAlignment="1">
      <alignment horizontal="center" vertical="center" wrapText="1"/>
    </xf>
    <xf numFmtId="0" fontId="116" fillId="3" borderId="33" xfId="1" applyFont="1" applyFill="1" applyBorder="1" applyAlignment="1">
      <alignment horizontal="center" vertical="center" wrapText="1"/>
    </xf>
    <xf numFmtId="0" fontId="116" fillId="3" borderId="19" xfId="0" applyFont="1" applyFill="1" applyBorder="1" applyAlignment="1">
      <alignment horizontal="center" vertical="center" wrapText="1"/>
    </xf>
    <xf numFmtId="1" fontId="30" fillId="3" borderId="56" xfId="1" applyNumberFormat="1" applyFont="1" applyFill="1" applyBorder="1" applyAlignment="1">
      <alignment horizontal="center" vertical="center" wrapText="1"/>
    </xf>
    <xf numFmtId="1" fontId="30" fillId="3" borderId="42" xfId="1" applyNumberFormat="1" applyFont="1" applyFill="1" applyBorder="1" applyAlignment="1">
      <alignment horizontal="center" vertical="center" wrapText="1"/>
    </xf>
    <xf numFmtId="1" fontId="30" fillId="3" borderId="55" xfId="1" applyNumberFormat="1" applyFont="1" applyFill="1" applyBorder="1" applyAlignment="1">
      <alignment horizontal="center" vertical="center" wrapText="1"/>
    </xf>
    <xf numFmtId="0" fontId="27" fillId="0" borderId="50" xfId="0" applyFont="1" applyFill="1" applyBorder="1" applyAlignment="1">
      <alignment horizontal="center" vertical="center" wrapText="1"/>
    </xf>
    <xf numFmtId="0" fontId="114" fillId="3" borderId="16" xfId="1" applyFont="1" applyFill="1" applyBorder="1" applyAlignment="1">
      <alignment horizontal="center" vertical="center" wrapText="1"/>
    </xf>
    <xf numFmtId="0" fontId="114" fillId="3" borderId="7" xfId="1" applyFont="1" applyFill="1" applyBorder="1" applyAlignment="1">
      <alignment horizontal="center" vertical="center" wrapText="1"/>
    </xf>
    <xf numFmtId="0" fontId="49" fillId="3" borderId="20" xfId="0" applyFont="1" applyFill="1" applyBorder="1" applyAlignment="1">
      <alignment horizontal="center" vertical="center" wrapText="1"/>
    </xf>
    <xf numFmtId="0" fontId="114" fillId="3" borderId="34" xfId="1" applyFont="1" applyFill="1" applyBorder="1" applyAlignment="1">
      <alignment horizontal="center" vertical="center" wrapText="1"/>
    </xf>
    <xf numFmtId="0" fontId="114" fillId="3" borderId="38" xfId="1" applyFont="1" applyFill="1" applyBorder="1" applyAlignment="1">
      <alignment horizontal="center" vertical="center" wrapText="1"/>
    </xf>
    <xf numFmtId="0" fontId="49" fillId="3" borderId="39" xfId="0" applyFont="1" applyFill="1" applyBorder="1" applyAlignment="1">
      <alignment horizontal="center" vertical="center" wrapText="1"/>
    </xf>
    <xf numFmtId="0" fontId="140" fillId="3" borderId="35" xfId="0" applyFont="1" applyFill="1" applyBorder="1" applyAlignment="1">
      <alignment horizontal="center" vertical="center" wrapText="1"/>
    </xf>
    <xf numFmtId="0" fontId="48" fillId="0" borderId="36" xfId="0" applyFont="1" applyBorder="1" applyAlignment="1">
      <alignment horizontal="center" vertical="center" wrapText="1"/>
    </xf>
    <xf numFmtId="0" fontId="48" fillId="0" borderId="37" xfId="0" applyFont="1" applyBorder="1" applyAlignment="1">
      <alignment horizontal="center" vertical="center" wrapText="1"/>
    </xf>
    <xf numFmtId="0" fontId="114" fillId="3" borderId="10" xfId="1" applyFont="1" applyFill="1" applyBorder="1" applyAlignment="1">
      <alignment horizontal="center" vertical="center" wrapText="1"/>
    </xf>
    <xf numFmtId="0" fontId="115" fillId="0" borderId="7" xfId="0" applyFont="1" applyBorder="1" applyAlignment="1">
      <alignment horizontal="center" vertical="center" wrapText="1"/>
    </xf>
    <xf numFmtId="0" fontId="115" fillId="0" borderId="13" xfId="0" applyFont="1" applyBorder="1" applyAlignment="1">
      <alignment horizontal="center" vertical="center" wrapText="1"/>
    </xf>
    <xf numFmtId="0" fontId="30" fillId="3" borderId="11" xfId="1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0" fillId="3" borderId="25" xfId="1" applyFont="1" applyFill="1" applyBorder="1" applyAlignment="1">
      <alignment horizontal="center" vertical="center" wrapText="1"/>
    </xf>
    <xf numFmtId="0" fontId="30" fillId="3" borderId="26" xfId="1" applyFont="1" applyFill="1" applyBorder="1" applyAlignment="1">
      <alignment horizontal="center" vertical="center" wrapText="1"/>
    </xf>
    <xf numFmtId="0" fontId="64" fillId="3" borderId="8" xfId="1" applyFont="1" applyFill="1" applyBorder="1" applyAlignment="1">
      <alignment horizontal="center" vertical="center" wrapText="1"/>
    </xf>
    <xf numFmtId="0" fontId="71" fillId="0" borderId="3" xfId="0" applyFont="1" applyBorder="1" applyAlignment="1">
      <alignment horizontal="center" vertical="center" wrapText="1"/>
    </xf>
    <xf numFmtId="0" fontId="134" fillId="7" borderId="35" xfId="0" applyFont="1" applyFill="1" applyBorder="1" applyAlignment="1">
      <alignment horizontal="center" vertical="center" wrapText="1"/>
    </xf>
    <xf numFmtId="0" fontId="122" fillId="7" borderId="36" xfId="0" applyFont="1" applyFill="1" applyBorder="1" applyAlignment="1">
      <alignment horizontal="center" vertical="center" wrapText="1"/>
    </xf>
    <xf numFmtId="0" fontId="72" fillId="7" borderId="36" xfId="0" applyFont="1" applyFill="1" applyBorder="1" applyAlignment="1">
      <alignment horizontal="center" vertical="center" wrapText="1"/>
    </xf>
    <xf numFmtId="0" fontId="72" fillId="7" borderId="37" xfId="0" applyFont="1" applyFill="1" applyBorder="1" applyAlignment="1">
      <alignment horizontal="center" vertical="center" wrapText="1"/>
    </xf>
    <xf numFmtId="0" fontId="134" fillId="7" borderId="35" xfId="0" applyFont="1" applyFill="1" applyBorder="1" applyAlignment="1">
      <alignment horizontal="center" vertical="top" wrapText="1"/>
    </xf>
    <xf numFmtId="0" fontId="122" fillId="7" borderId="36" xfId="0" applyFont="1" applyFill="1" applyBorder="1" applyAlignment="1">
      <alignment horizontal="center" vertical="top" wrapText="1"/>
    </xf>
    <xf numFmtId="0" fontId="72" fillId="7" borderId="36" xfId="0" applyFont="1" applyFill="1" applyBorder="1" applyAlignment="1">
      <alignment horizontal="center" vertical="top" wrapText="1"/>
    </xf>
    <xf numFmtId="0" fontId="72" fillId="7" borderId="37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0" fillId="3" borderId="27" xfId="1" applyFont="1" applyFill="1" applyBorder="1" applyAlignment="1">
      <alignment horizontal="center" vertical="center" wrapText="1"/>
    </xf>
    <xf numFmtId="0" fontId="117" fillId="0" borderId="0" xfId="0" applyFont="1" applyAlignment="1">
      <alignment horizontal="center" vertical="center" wrapText="1"/>
    </xf>
    <xf numFmtId="0" fontId="101" fillId="0" borderId="0" xfId="1" applyFont="1" applyAlignment="1">
      <alignment horizontal="center" vertical="top" wrapText="1"/>
    </xf>
    <xf numFmtId="0" fontId="72" fillId="0" borderId="0" xfId="0" applyFont="1" applyAlignment="1">
      <alignment horizontal="center" vertical="top" wrapText="1"/>
    </xf>
    <xf numFmtId="0" fontId="64" fillId="3" borderId="10" xfId="1" applyFont="1" applyFill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2" fontId="30" fillId="3" borderId="41" xfId="1" applyNumberFormat="1" applyFont="1" applyFill="1" applyBorder="1" applyAlignment="1">
      <alignment horizontal="center" vertical="center" wrapText="1"/>
    </xf>
    <xf numFmtId="2" fontId="30" fillId="3" borderId="42" xfId="1" applyNumberFormat="1" applyFont="1" applyFill="1" applyBorder="1" applyAlignment="1">
      <alignment horizontal="center" vertical="center" wrapText="1"/>
    </xf>
    <xf numFmtId="2" fontId="34" fillId="3" borderId="43" xfId="0" applyNumberFormat="1" applyFont="1" applyFill="1" applyBorder="1" applyAlignment="1">
      <alignment horizontal="center" vertical="center" wrapText="1"/>
    </xf>
    <xf numFmtId="0" fontId="54" fillId="0" borderId="54" xfId="0" applyFont="1" applyFill="1" applyBorder="1" applyAlignment="1">
      <alignment horizontal="center" vertical="center" wrapText="1"/>
    </xf>
    <xf numFmtId="0" fontId="24" fillId="0" borderId="0" xfId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10" fillId="0" borderId="0" xfId="1" applyFont="1" applyAlignment="1">
      <alignment horizontal="center" vertical="center" wrapText="1"/>
    </xf>
    <xf numFmtId="0" fontId="103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openxmlformats.org/officeDocument/2006/relationships/image" Target="../media/image6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openxmlformats.org/officeDocument/2006/relationships/image" Target="../media/image6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openxmlformats.org/officeDocument/2006/relationships/image" Target="../media/image7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openxmlformats.org/officeDocument/2006/relationships/image" Target="../media/image7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openxmlformats.org/officeDocument/2006/relationships/image" Target="../media/image8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openxmlformats.org/officeDocument/2006/relationships/image" Target="../media/image10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openxmlformats.org/officeDocument/2006/relationships/image" Target="../media/image10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openxmlformats.org/officeDocument/2006/relationships/image" Target="../media/image10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openxmlformats.org/officeDocument/2006/relationships/image" Target="../media/image10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openxmlformats.org/officeDocument/2006/relationships/image" Target="../media/image10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openxmlformats.org/officeDocument/2006/relationships/image" Target="../media/image10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openxmlformats.org/officeDocument/2006/relationships/image" Target="../media/image10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openxmlformats.org/officeDocument/2006/relationships/image" Target="../media/image10.jpe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openxmlformats.org/officeDocument/2006/relationships/image" Target="../media/image10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2</xdr:col>
      <xdr:colOff>133350</xdr:colOff>
      <xdr:row>4</xdr:row>
      <xdr:rowOff>57150</xdr:rowOff>
    </xdr:to>
    <xdr:pic>
      <xdr:nvPicPr>
        <xdr:cNvPr id="2049" name="Picture 2" descr="Лого Федерации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76200"/>
          <a:ext cx="7905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1478880</xdr:colOff>
      <xdr:row>0</xdr:row>
      <xdr:rowOff>676924</xdr:rowOff>
    </xdr:from>
    <xdr:to>
      <xdr:col>2</xdr:col>
      <xdr:colOff>3609474</xdr:colOff>
      <xdr:row>1</xdr:row>
      <xdr:rowOff>25064</xdr:rowOff>
    </xdr:to>
    <xdr:pic>
      <xdr:nvPicPr>
        <xdr:cNvPr id="3" name="Рисунок 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3091" y="676924"/>
          <a:ext cx="2130594" cy="20051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9</xdr:col>
      <xdr:colOff>729419</xdr:colOff>
      <xdr:row>0</xdr:row>
      <xdr:rowOff>912704</xdr:rowOff>
    </xdr:from>
    <xdr:to>
      <xdr:col>12</xdr:col>
      <xdr:colOff>676776</xdr:colOff>
      <xdr:row>0</xdr:row>
      <xdr:rowOff>2406315</xdr:rowOff>
    </xdr:to>
    <xdr:pic>
      <xdr:nvPicPr>
        <xdr:cNvPr id="4" name="Рисунок 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5011" y="912704"/>
          <a:ext cx="3832554" cy="1493611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5</xdr:col>
      <xdr:colOff>1654344</xdr:colOff>
      <xdr:row>0</xdr:row>
      <xdr:rowOff>451183</xdr:rowOff>
    </xdr:from>
    <xdr:to>
      <xdr:col>6</xdr:col>
      <xdr:colOff>3333751</xdr:colOff>
      <xdr:row>0</xdr:row>
      <xdr:rowOff>2402010</xdr:rowOff>
    </xdr:to>
    <xdr:pic>
      <xdr:nvPicPr>
        <xdr:cNvPr id="8" name="Рисунок 7" descr="logo_butenko_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4805" y="451183"/>
          <a:ext cx="5414209" cy="1950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401052</xdr:colOff>
      <xdr:row>0</xdr:row>
      <xdr:rowOff>300789</xdr:rowOff>
    </xdr:from>
    <xdr:to>
      <xdr:col>2</xdr:col>
      <xdr:colOff>952499</xdr:colOff>
      <xdr:row>1</xdr:row>
      <xdr:rowOff>2602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52" y="300789"/>
          <a:ext cx="2155658" cy="235878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1529015</xdr:colOff>
      <xdr:row>0</xdr:row>
      <xdr:rowOff>802106</xdr:rowOff>
    </xdr:from>
    <xdr:to>
      <xdr:col>2</xdr:col>
      <xdr:colOff>3860133</xdr:colOff>
      <xdr:row>0</xdr:row>
      <xdr:rowOff>3057877</xdr:rowOff>
    </xdr:to>
    <xdr:pic>
      <xdr:nvPicPr>
        <xdr:cNvPr id="2" name="Рисунок 1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226" y="802106"/>
          <a:ext cx="2331118" cy="225577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10</xdr:col>
      <xdr:colOff>528887</xdr:colOff>
      <xdr:row>0</xdr:row>
      <xdr:rowOff>1514286</xdr:rowOff>
    </xdr:from>
    <xdr:to>
      <xdr:col>13</xdr:col>
      <xdr:colOff>325854</xdr:colOff>
      <xdr:row>0</xdr:row>
      <xdr:rowOff>2857500</xdr:rowOff>
    </xdr:to>
    <xdr:pic>
      <xdr:nvPicPr>
        <xdr:cNvPr id="3" name="Рисунок 2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07900" y="1514286"/>
          <a:ext cx="3657099" cy="1343214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5</xdr:col>
      <xdr:colOff>1077831</xdr:colOff>
      <xdr:row>0</xdr:row>
      <xdr:rowOff>701844</xdr:rowOff>
    </xdr:from>
    <xdr:to>
      <xdr:col>7</xdr:col>
      <xdr:colOff>2807369</xdr:colOff>
      <xdr:row>0</xdr:row>
      <xdr:rowOff>2581778</xdr:rowOff>
    </xdr:to>
    <xdr:pic>
      <xdr:nvPicPr>
        <xdr:cNvPr id="4" name="Рисунок 3" descr="logo_butenko_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5660" y="701844"/>
          <a:ext cx="5614735" cy="1879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501315</xdr:colOff>
      <xdr:row>0</xdr:row>
      <xdr:rowOff>651710</xdr:rowOff>
    </xdr:from>
    <xdr:to>
      <xdr:col>2</xdr:col>
      <xdr:colOff>1052762</xdr:colOff>
      <xdr:row>0</xdr:row>
      <xdr:rowOff>3010497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315" y="651710"/>
          <a:ext cx="2155658" cy="235878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884466</xdr:colOff>
      <xdr:row>1</xdr:row>
      <xdr:rowOff>68035</xdr:rowOff>
    </xdr:from>
    <xdr:to>
      <xdr:col>2</xdr:col>
      <xdr:colOff>2698752</xdr:colOff>
      <xdr:row>5</xdr:row>
      <xdr:rowOff>181429</xdr:rowOff>
    </xdr:to>
    <xdr:pic>
      <xdr:nvPicPr>
        <xdr:cNvPr id="3" name="Рисунок 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59" y="408214"/>
          <a:ext cx="1814286" cy="18369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10</xdr:col>
      <xdr:colOff>224518</xdr:colOff>
      <xdr:row>1</xdr:row>
      <xdr:rowOff>181428</xdr:rowOff>
    </xdr:from>
    <xdr:to>
      <xdr:col>13</xdr:col>
      <xdr:colOff>521607</xdr:colOff>
      <xdr:row>4</xdr:row>
      <xdr:rowOff>294822</xdr:rowOff>
    </xdr:to>
    <xdr:pic>
      <xdr:nvPicPr>
        <xdr:cNvPr id="4" name="Рисунок 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41482" y="521607"/>
          <a:ext cx="3971018" cy="1428751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5</xdr:col>
      <xdr:colOff>1383392</xdr:colOff>
      <xdr:row>0</xdr:row>
      <xdr:rowOff>118032</xdr:rowOff>
    </xdr:from>
    <xdr:to>
      <xdr:col>7</xdr:col>
      <xdr:colOff>1768929</xdr:colOff>
      <xdr:row>3</xdr:row>
      <xdr:rowOff>136071</xdr:rowOff>
    </xdr:to>
    <xdr:pic>
      <xdr:nvPicPr>
        <xdr:cNvPr id="8" name="Рисунок 7" descr="logo_butenko_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4106" y="118032"/>
          <a:ext cx="3605894" cy="1174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498929</xdr:colOff>
      <xdr:row>0</xdr:row>
      <xdr:rowOff>317500</xdr:rowOff>
    </xdr:from>
    <xdr:to>
      <xdr:col>2</xdr:col>
      <xdr:colOff>559711</xdr:colOff>
      <xdr:row>5</xdr:row>
      <xdr:rowOff>181429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929" y="317500"/>
          <a:ext cx="1761675" cy="192767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0</xdr:row>
      <xdr:rowOff>287112</xdr:rowOff>
    </xdr:from>
    <xdr:to>
      <xdr:col>2</xdr:col>
      <xdr:colOff>2222499</xdr:colOff>
      <xdr:row>4</xdr:row>
      <xdr:rowOff>476250</xdr:rowOff>
    </xdr:to>
    <xdr:pic>
      <xdr:nvPicPr>
        <xdr:cNvPr id="2" name="Рисунок 1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3" y="287112"/>
          <a:ext cx="1746249" cy="17312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10</xdr:col>
      <xdr:colOff>1199696</xdr:colOff>
      <xdr:row>2</xdr:row>
      <xdr:rowOff>35832</xdr:rowOff>
    </xdr:from>
    <xdr:to>
      <xdr:col>13</xdr:col>
      <xdr:colOff>884465</xdr:colOff>
      <xdr:row>4</xdr:row>
      <xdr:rowOff>317500</xdr:rowOff>
    </xdr:to>
    <xdr:pic>
      <xdr:nvPicPr>
        <xdr:cNvPr id="3" name="Рисунок 2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84696" y="761546"/>
          <a:ext cx="3041198" cy="1098097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5</xdr:col>
      <xdr:colOff>1133931</xdr:colOff>
      <xdr:row>0</xdr:row>
      <xdr:rowOff>362858</xdr:rowOff>
    </xdr:from>
    <xdr:to>
      <xdr:col>7</xdr:col>
      <xdr:colOff>1587502</xdr:colOff>
      <xdr:row>3</xdr:row>
      <xdr:rowOff>226786</xdr:rowOff>
    </xdr:to>
    <xdr:pic>
      <xdr:nvPicPr>
        <xdr:cNvPr id="4" name="Рисунок 3" descr="logo_butenko_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1431" y="362858"/>
          <a:ext cx="3605892" cy="1088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226785</xdr:colOff>
      <xdr:row>0</xdr:row>
      <xdr:rowOff>181428</xdr:rowOff>
    </xdr:from>
    <xdr:to>
      <xdr:col>2</xdr:col>
      <xdr:colOff>287567</xdr:colOff>
      <xdr:row>5</xdr:row>
      <xdr:rowOff>68036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785" y="181428"/>
          <a:ext cx="1761675" cy="192767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1224642</xdr:colOff>
      <xdr:row>1</xdr:row>
      <xdr:rowOff>68036</xdr:rowOff>
    </xdr:from>
    <xdr:to>
      <xdr:col>2</xdr:col>
      <xdr:colOff>3673928</xdr:colOff>
      <xdr:row>6</xdr:row>
      <xdr:rowOff>181429</xdr:rowOff>
    </xdr:to>
    <xdr:pic>
      <xdr:nvPicPr>
        <xdr:cNvPr id="2" name="Рисунок 1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5535" y="408215"/>
          <a:ext cx="2449286" cy="224517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10</xdr:col>
      <xdr:colOff>337909</xdr:colOff>
      <xdr:row>1</xdr:row>
      <xdr:rowOff>444043</xdr:rowOff>
    </xdr:from>
    <xdr:to>
      <xdr:col>13</xdr:col>
      <xdr:colOff>294820</xdr:colOff>
      <xdr:row>5</xdr:row>
      <xdr:rowOff>68035</xdr:rowOff>
    </xdr:to>
    <xdr:pic>
      <xdr:nvPicPr>
        <xdr:cNvPr id="3" name="Рисунок 2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0409" y="784222"/>
          <a:ext cx="3540125" cy="1302206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5</xdr:col>
      <xdr:colOff>385536</xdr:colOff>
      <xdr:row>0</xdr:row>
      <xdr:rowOff>158750</xdr:rowOff>
    </xdr:from>
    <xdr:to>
      <xdr:col>7</xdr:col>
      <xdr:colOff>1133929</xdr:colOff>
      <xdr:row>3</xdr:row>
      <xdr:rowOff>113393</xdr:rowOff>
    </xdr:to>
    <xdr:pic>
      <xdr:nvPicPr>
        <xdr:cNvPr id="4" name="Рисунок 3" descr="logo_butenko_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8036" y="158750"/>
          <a:ext cx="3968750" cy="111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317500</xdr:colOff>
      <xdr:row>0</xdr:row>
      <xdr:rowOff>317500</xdr:rowOff>
    </xdr:from>
    <xdr:to>
      <xdr:col>2</xdr:col>
      <xdr:colOff>725714</xdr:colOff>
      <xdr:row>6</xdr:row>
      <xdr:rowOff>153386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317500"/>
          <a:ext cx="2109107" cy="23078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1277216</xdr:colOff>
      <xdr:row>0</xdr:row>
      <xdr:rowOff>173183</xdr:rowOff>
    </xdr:from>
    <xdr:to>
      <xdr:col>2</xdr:col>
      <xdr:colOff>3983182</xdr:colOff>
      <xdr:row>6</xdr:row>
      <xdr:rowOff>194829</xdr:rowOff>
    </xdr:to>
    <xdr:pic>
      <xdr:nvPicPr>
        <xdr:cNvPr id="5" name="Рисунок 4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0909" y="173183"/>
          <a:ext cx="2705966" cy="257607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9</xdr:col>
      <xdr:colOff>736024</xdr:colOff>
      <xdr:row>0</xdr:row>
      <xdr:rowOff>411308</xdr:rowOff>
    </xdr:from>
    <xdr:to>
      <xdr:col>12</xdr:col>
      <xdr:colOff>627785</xdr:colOff>
      <xdr:row>3</xdr:row>
      <xdr:rowOff>108238</xdr:rowOff>
    </xdr:to>
    <xdr:pic>
      <xdr:nvPicPr>
        <xdr:cNvPr id="6" name="Рисунок 5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6024" y="411308"/>
          <a:ext cx="3117272" cy="1233919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5</xdr:col>
      <xdr:colOff>649431</xdr:colOff>
      <xdr:row>0</xdr:row>
      <xdr:rowOff>109512</xdr:rowOff>
    </xdr:from>
    <xdr:to>
      <xdr:col>7</xdr:col>
      <xdr:colOff>930852</xdr:colOff>
      <xdr:row>2</xdr:row>
      <xdr:rowOff>43296</xdr:rowOff>
    </xdr:to>
    <xdr:pic>
      <xdr:nvPicPr>
        <xdr:cNvPr id="10" name="Рисунок 9" descr="logo_butenko_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3238" y="109512"/>
          <a:ext cx="3918239" cy="929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129887</xdr:colOff>
      <xdr:row>0</xdr:row>
      <xdr:rowOff>129886</xdr:rowOff>
    </xdr:from>
    <xdr:to>
      <xdr:col>2</xdr:col>
      <xdr:colOff>1060739</xdr:colOff>
      <xdr:row>6</xdr:row>
      <xdr:rowOff>228466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87" y="129886"/>
          <a:ext cx="2424545" cy="265301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1269341</xdr:colOff>
      <xdr:row>0</xdr:row>
      <xdr:rowOff>278584</xdr:rowOff>
    </xdr:from>
    <xdr:to>
      <xdr:col>2</xdr:col>
      <xdr:colOff>4074926</xdr:colOff>
      <xdr:row>7</xdr:row>
      <xdr:rowOff>257432</xdr:rowOff>
    </xdr:to>
    <xdr:pic>
      <xdr:nvPicPr>
        <xdr:cNvPr id="5" name="Рисунок 4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4533" y="278584"/>
          <a:ext cx="2805585" cy="25921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2393461</xdr:colOff>
      <xdr:row>0</xdr:row>
      <xdr:rowOff>322535</xdr:rowOff>
    </xdr:from>
    <xdr:to>
      <xdr:col>11</xdr:col>
      <xdr:colOff>757115</xdr:colOff>
      <xdr:row>5</xdr:row>
      <xdr:rowOff>219807</xdr:rowOff>
    </xdr:to>
    <xdr:pic>
      <xdr:nvPicPr>
        <xdr:cNvPr id="6" name="Рисунок 5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28846" y="322535"/>
          <a:ext cx="4445000" cy="1655734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5</xdr:col>
      <xdr:colOff>308920</xdr:colOff>
      <xdr:row>0</xdr:row>
      <xdr:rowOff>154459</xdr:rowOff>
    </xdr:from>
    <xdr:to>
      <xdr:col>7</xdr:col>
      <xdr:colOff>2248539</xdr:colOff>
      <xdr:row>4</xdr:row>
      <xdr:rowOff>122115</xdr:rowOff>
    </xdr:to>
    <xdr:pic>
      <xdr:nvPicPr>
        <xdr:cNvPr id="10" name="Рисунок 9" descr="logo_butenko_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3535" y="154459"/>
          <a:ext cx="5432119" cy="123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244231</xdr:colOff>
      <xdr:row>0</xdr:row>
      <xdr:rowOff>170962</xdr:rowOff>
    </xdr:from>
    <xdr:to>
      <xdr:col>2</xdr:col>
      <xdr:colOff>1050193</xdr:colOff>
      <xdr:row>7</xdr:row>
      <xdr:rowOff>283591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231" y="170962"/>
          <a:ext cx="2491154" cy="272589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123826</xdr:rowOff>
    </xdr:from>
    <xdr:to>
      <xdr:col>2</xdr:col>
      <xdr:colOff>304800</xdr:colOff>
      <xdr:row>1</xdr:row>
      <xdr:rowOff>514350</xdr:rowOff>
    </xdr:to>
    <xdr:pic>
      <xdr:nvPicPr>
        <xdr:cNvPr id="2" name="Рисунок 1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6"/>
          <a:ext cx="923925" cy="8286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7</xdr:col>
      <xdr:colOff>504826</xdr:colOff>
      <xdr:row>1</xdr:row>
      <xdr:rowOff>9524</xdr:rowOff>
    </xdr:from>
    <xdr:to>
      <xdr:col>8</xdr:col>
      <xdr:colOff>857250</xdr:colOff>
      <xdr:row>1</xdr:row>
      <xdr:rowOff>428625</xdr:rowOff>
    </xdr:to>
    <xdr:pic>
      <xdr:nvPicPr>
        <xdr:cNvPr id="3" name="Рисунок 2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1" y="447674"/>
          <a:ext cx="1676399" cy="419101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2</xdr:col>
      <xdr:colOff>2124076</xdr:colOff>
      <xdr:row>0</xdr:row>
      <xdr:rowOff>247651</xdr:rowOff>
    </xdr:from>
    <xdr:to>
      <xdr:col>5</xdr:col>
      <xdr:colOff>942976</xdr:colOff>
      <xdr:row>2</xdr:row>
      <xdr:rowOff>11585</xdr:rowOff>
    </xdr:to>
    <xdr:pic>
      <xdr:nvPicPr>
        <xdr:cNvPr id="4" name="Рисунок 3" descr="logo_butenko_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1" y="247651"/>
          <a:ext cx="2362200" cy="735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1478880</xdr:colOff>
      <xdr:row>0</xdr:row>
      <xdr:rowOff>727056</xdr:rowOff>
    </xdr:from>
    <xdr:to>
      <xdr:col>2</xdr:col>
      <xdr:colOff>3609474</xdr:colOff>
      <xdr:row>1</xdr:row>
      <xdr:rowOff>125328</xdr:rowOff>
    </xdr:to>
    <xdr:pic>
      <xdr:nvPicPr>
        <xdr:cNvPr id="2" name="Рисунок 1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3091" y="727056"/>
          <a:ext cx="2130594" cy="20051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9</xdr:col>
      <xdr:colOff>27576</xdr:colOff>
      <xdr:row>0</xdr:row>
      <xdr:rowOff>1038037</xdr:rowOff>
    </xdr:from>
    <xdr:to>
      <xdr:col>12</xdr:col>
      <xdr:colOff>50132</xdr:colOff>
      <xdr:row>1</xdr:row>
      <xdr:rowOff>50133</xdr:rowOff>
    </xdr:to>
    <xdr:pic>
      <xdr:nvPicPr>
        <xdr:cNvPr id="3" name="Рисунок 2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10537" y="1038037"/>
          <a:ext cx="3907753" cy="1618938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5</xdr:col>
      <xdr:colOff>1779671</xdr:colOff>
      <xdr:row>0</xdr:row>
      <xdr:rowOff>501315</xdr:rowOff>
    </xdr:from>
    <xdr:to>
      <xdr:col>7</xdr:col>
      <xdr:colOff>350922</xdr:colOff>
      <xdr:row>0</xdr:row>
      <xdr:rowOff>2452142</xdr:rowOff>
    </xdr:to>
    <xdr:pic>
      <xdr:nvPicPr>
        <xdr:cNvPr id="4" name="Рисунок 3" descr="logo_butenko_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501315"/>
          <a:ext cx="6767764" cy="1950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401052</xdr:colOff>
      <xdr:row>0</xdr:row>
      <xdr:rowOff>300790</xdr:rowOff>
    </xdr:from>
    <xdr:to>
      <xdr:col>2</xdr:col>
      <xdr:colOff>1041748</xdr:colOff>
      <xdr:row>1</xdr:row>
      <xdr:rowOff>150395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52" y="300790"/>
          <a:ext cx="2244907" cy="245644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1474105</xdr:colOff>
      <xdr:row>0</xdr:row>
      <xdr:rowOff>401256</xdr:rowOff>
    </xdr:from>
    <xdr:to>
      <xdr:col>2</xdr:col>
      <xdr:colOff>3741964</xdr:colOff>
      <xdr:row>4</xdr:row>
      <xdr:rowOff>317499</xdr:rowOff>
    </xdr:to>
    <xdr:pic>
      <xdr:nvPicPr>
        <xdr:cNvPr id="2" name="Рисунок 1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0891" y="401256"/>
          <a:ext cx="2267859" cy="222945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10</xdr:col>
      <xdr:colOff>271113</xdr:colOff>
      <xdr:row>1</xdr:row>
      <xdr:rowOff>319910</xdr:rowOff>
    </xdr:from>
    <xdr:to>
      <xdr:col>13</xdr:col>
      <xdr:colOff>204107</xdr:colOff>
      <xdr:row>4</xdr:row>
      <xdr:rowOff>90714</xdr:rowOff>
    </xdr:to>
    <xdr:pic>
      <xdr:nvPicPr>
        <xdr:cNvPr id="3" name="Рисунок 2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27184" y="818839"/>
          <a:ext cx="3788352" cy="1585089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5</xdr:col>
      <xdr:colOff>1315356</xdr:colOff>
      <xdr:row>0</xdr:row>
      <xdr:rowOff>311314</xdr:rowOff>
    </xdr:from>
    <xdr:to>
      <xdr:col>7</xdr:col>
      <xdr:colOff>2358570</xdr:colOff>
      <xdr:row>2</xdr:row>
      <xdr:rowOff>316508</xdr:rowOff>
    </xdr:to>
    <xdr:pic>
      <xdr:nvPicPr>
        <xdr:cNvPr id="4" name="Рисунок 3" descr="logo_butenko_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3570" y="311314"/>
          <a:ext cx="4354286" cy="1003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408214</xdr:colOff>
      <xdr:row>0</xdr:row>
      <xdr:rowOff>226785</xdr:rowOff>
    </xdr:from>
    <xdr:to>
      <xdr:col>2</xdr:col>
      <xdr:colOff>1156335</xdr:colOff>
      <xdr:row>4</xdr:row>
      <xdr:rowOff>370018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4" y="226785"/>
          <a:ext cx="2244907" cy="24564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2</xdr:col>
      <xdr:colOff>400050</xdr:colOff>
      <xdr:row>4</xdr:row>
      <xdr:rowOff>104775</xdr:rowOff>
    </xdr:to>
    <xdr:pic>
      <xdr:nvPicPr>
        <xdr:cNvPr id="3073" name="Picture 2" descr="Лого Федерации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8763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1383393</xdr:colOff>
      <xdr:row>1</xdr:row>
      <xdr:rowOff>241754</xdr:rowOff>
    </xdr:from>
    <xdr:to>
      <xdr:col>2</xdr:col>
      <xdr:colOff>3605893</xdr:colOff>
      <xdr:row>6</xdr:row>
      <xdr:rowOff>226785</xdr:rowOff>
    </xdr:to>
    <xdr:pic>
      <xdr:nvPicPr>
        <xdr:cNvPr id="2" name="Рисунок 1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4286" y="627290"/>
          <a:ext cx="2222500" cy="20487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10</xdr:col>
      <xdr:colOff>247195</xdr:colOff>
      <xdr:row>2</xdr:row>
      <xdr:rowOff>239937</xdr:rowOff>
    </xdr:from>
    <xdr:to>
      <xdr:col>13</xdr:col>
      <xdr:colOff>589641</xdr:colOff>
      <xdr:row>6</xdr:row>
      <xdr:rowOff>22679</xdr:rowOff>
    </xdr:to>
    <xdr:pic>
      <xdr:nvPicPr>
        <xdr:cNvPr id="3" name="Рисунок 2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0052" y="965651"/>
          <a:ext cx="3971018" cy="1506314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5</xdr:col>
      <xdr:colOff>929822</xdr:colOff>
      <xdr:row>0</xdr:row>
      <xdr:rowOff>204107</xdr:rowOff>
    </xdr:from>
    <xdr:to>
      <xdr:col>7</xdr:col>
      <xdr:colOff>2109108</xdr:colOff>
      <xdr:row>3</xdr:row>
      <xdr:rowOff>272142</xdr:rowOff>
    </xdr:to>
    <xdr:pic>
      <xdr:nvPicPr>
        <xdr:cNvPr id="4" name="Рисунок 3" descr="logo_butenko_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0536" y="204107"/>
          <a:ext cx="4399643" cy="1292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498930</xdr:colOff>
      <xdr:row>1</xdr:row>
      <xdr:rowOff>113393</xdr:rowOff>
    </xdr:from>
    <xdr:to>
      <xdr:col>2</xdr:col>
      <xdr:colOff>884464</xdr:colOff>
      <xdr:row>6</xdr:row>
      <xdr:rowOff>332676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930" y="498929"/>
          <a:ext cx="2086427" cy="228303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1071562</xdr:colOff>
      <xdr:row>1</xdr:row>
      <xdr:rowOff>119063</xdr:rowOff>
    </xdr:from>
    <xdr:to>
      <xdr:col>2</xdr:col>
      <xdr:colOff>3309938</xdr:colOff>
      <xdr:row>5</xdr:row>
      <xdr:rowOff>238125</xdr:rowOff>
    </xdr:to>
    <xdr:pic>
      <xdr:nvPicPr>
        <xdr:cNvPr id="3" name="Рисунок 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428626"/>
          <a:ext cx="2238376" cy="211931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11</xdr:col>
      <xdr:colOff>119060</xdr:colOff>
      <xdr:row>2</xdr:row>
      <xdr:rowOff>323851</xdr:rowOff>
    </xdr:from>
    <xdr:to>
      <xdr:col>14</xdr:col>
      <xdr:colOff>357187</xdr:colOff>
      <xdr:row>5</xdr:row>
      <xdr:rowOff>190501</xdr:rowOff>
    </xdr:to>
    <xdr:pic>
      <xdr:nvPicPr>
        <xdr:cNvPr id="4" name="Рисунок 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12060" y="1133476"/>
          <a:ext cx="3833815" cy="1366838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5</xdr:col>
      <xdr:colOff>1143000</xdr:colOff>
      <xdr:row>1</xdr:row>
      <xdr:rowOff>71436</xdr:rowOff>
    </xdr:from>
    <xdr:to>
      <xdr:col>8</xdr:col>
      <xdr:colOff>345832</xdr:colOff>
      <xdr:row>3</xdr:row>
      <xdr:rowOff>333374</xdr:rowOff>
    </xdr:to>
    <xdr:pic>
      <xdr:nvPicPr>
        <xdr:cNvPr id="8" name="Рисунок 7" descr="logo_butenko_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380999"/>
          <a:ext cx="5203582" cy="1262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285750</xdr:colOff>
      <xdr:row>1</xdr:row>
      <xdr:rowOff>47626</xdr:rowOff>
    </xdr:from>
    <xdr:to>
      <xdr:col>2</xdr:col>
      <xdr:colOff>619123</xdr:colOff>
      <xdr:row>5</xdr:row>
      <xdr:rowOff>262166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357189"/>
          <a:ext cx="2024061" cy="221479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1595439</xdr:colOff>
      <xdr:row>1</xdr:row>
      <xdr:rowOff>133349</xdr:rowOff>
    </xdr:from>
    <xdr:to>
      <xdr:col>2</xdr:col>
      <xdr:colOff>4095749</xdr:colOff>
      <xdr:row>6</xdr:row>
      <xdr:rowOff>309561</xdr:rowOff>
    </xdr:to>
    <xdr:pic>
      <xdr:nvPicPr>
        <xdr:cNvPr id="2" name="Рисунок 1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7" y="252412"/>
          <a:ext cx="2500310" cy="250983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10</xdr:col>
      <xdr:colOff>571500</xdr:colOff>
      <xdr:row>1</xdr:row>
      <xdr:rowOff>133349</xdr:rowOff>
    </xdr:from>
    <xdr:to>
      <xdr:col>13</xdr:col>
      <xdr:colOff>1000125</xdr:colOff>
      <xdr:row>4</xdr:row>
      <xdr:rowOff>500061</xdr:rowOff>
    </xdr:to>
    <xdr:pic>
      <xdr:nvPicPr>
        <xdr:cNvPr id="3" name="Рисунок 2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7188" y="252412"/>
          <a:ext cx="4000500" cy="1866899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5</xdr:col>
      <xdr:colOff>404811</xdr:colOff>
      <xdr:row>0</xdr:row>
      <xdr:rowOff>238124</xdr:rowOff>
    </xdr:from>
    <xdr:to>
      <xdr:col>8</xdr:col>
      <xdr:colOff>785812</xdr:colOff>
      <xdr:row>3</xdr:row>
      <xdr:rowOff>476249</xdr:rowOff>
    </xdr:to>
    <xdr:pic>
      <xdr:nvPicPr>
        <xdr:cNvPr id="4" name="Рисунок 3" descr="logo_butenko_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7286" y="238124"/>
          <a:ext cx="6372226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238125</xdr:colOff>
      <xdr:row>1</xdr:row>
      <xdr:rowOff>47624</xdr:rowOff>
    </xdr:from>
    <xdr:to>
      <xdr:col>2</xdr:col>
      <xdr:colOff>952499</xdr:colOff>
      <xdr:row>6</xdr:row>
      <xdr:rowOff>345692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66687"/>
          <a:ext cx="2405062" cy="263169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2177143</xdr:colOff>
      <xdr:row>0</xdr:row>
      <xdr:rowOff>106435</xdr:rowOff>
    </xdr:from>
    <xdr:to>
      <xdr:col>2</xdr:col>
      <xdr:colOff>5284106</xdr:colOff>
      <xdr:row>7</xdr:row>
      <xdr:rowOff>181428</xdr:rowOff>
    </xdr:to>
    <xdr:pic>
      <xdr:nvPicPr>
        <xdr:cNvPr id="2" name="Рисунок 1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4643" y="106435"/>
          <a:ext cx="3106963" cy="311392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8</xdr:col>
      <xdr:colOff>1564821</xdr:colOff>
      <xdr:row>1</xdr:row>
      <xdr:rowOff>25090</xdr:rowOff>
    </xdr:from>
    <xdr:to>
      <xdr:col>10</xdr:col>
      <xdr:colOff>1038060</xdr:colOff>
      <xdr:row>4</xdr:row>
      <xdr:rowOff>385536</xdr:rowOff>
    </xdr:to>
    <xdr:pic>
      <xdr:nvPicPr>
        <xdr:cNvPr id="3" name="Рисунок 2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15714" y="524019"/>
          <a:ext cx="3782167" cy="172116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4</xdr:col>
      <xdr:colOff>1479261</xdr:colOff>
      <xdr:row>0</xdr:row>
      <xdr:rowOff>175245</xdr:rowOff>
    </xdr:from>
    <xdr:to>
      <xdr:col>7</xdr:col>
      <xdr:colOff>806447</xdr:colOff>
      <xdr:row>3</xdr:row>
      <xdr:rowOff>45357</xdr:rowOff>
    </xdr:to>
    <xdr:pic>
      <xdr:nvPicPr>
        <xdr:cNvPr id="4" name="Рисунок 3" descr="logo_butenko_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3547" y="175245"/>
          <a:ext cx="5858614" cy="1366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317499</xdr:colOff>
      <xdr:row>0</xdr:row>
      <xdr:rowOff>249464</xdr:rowOff>
    </xdr:from>
    <xdr:to>
      <xdr:col>2</xdr:col>
      <xdr:colOff>1564821</xdr:colOff>
      <xdr:row>7</xdr:row>
      <xdr:rowOff>113959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9" y="249464"/>
          <a:ext cx="2834822" cy="290342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1690687</xdr:colOff>
      <xdr:row>0</xdr:row>
      <xdr:rowOff>190499</xdr:rowOff>
    </xdr:from>
    <xdr:to>
      <xdr:col>3</xdr:col>
      <xdr:colOff>95251</xdr:colOff>
      <xdr:row>6</xdr:row>
      <xdr:rowOff>333374</xdr:rowOff>
    </xdr:to>
    <xdr:pic>
      <xdr:nvPicPr>
        <xdr:cNvPr id="2" name="Рисунок 1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190499"/>
          <a:ext cx="2738439" cy="278606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10</xdr:col>
      <xdr:colOff>1143001</xdr:colOff>
      <xdr:row>0</xdr:row>
      <xdr:rowOff>300037</xdr:rowOff>
    </xdr:from>
    <xdr:to>
      <xdr:col>14</xdr:col>
      <xdr:colOff>762002</xdr:colOff>
      <xdr:row>5</xdr:row>
      <xdr:rowOff>47624</xdr:rowOff>
    </xdr:to>
    <xdr:pic>
      <xdr:nvPicPr>
        <xdr:cNvPr id="3" name="Рисунок 2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8626" y="300037"/>
          <a:ext cx="4429126" cy="205740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5</xdr:col>
      <xdr:colOff>404811</xdr:colOff>
      <xdr:row>0</xdr:row>
      <xdr:rowOff>238124</xdr:rowOff>
    </xdr:from>
    <xdr:to>
      <xdr:col>8</xdr:col>
      <xdr:colOff>785812</xdr:colOff>
      <xdr:row>3</xdr:row>
      <xdr:rowOff>476249</xdr:rowOff>
    </xdr:to>
    <xdr:pic>
      <xdr:nvPicPr>
        <xdr:cNvPr id="4" name="Рисунок 3" descr="logo_butenko_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7286" y="238124"/>
          <a:ext cx="6372226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119063</xdr:rowOff>
    </xdr:from>
    <xdr:to>
      <xdr:col>2</xdr:col>
      <xdr:colOff>1429884</xdr:colOff>
      <xdr:row>6</xdr:row>
      <xdr:rowOff>379299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19063"/>
          <a:ext cx="2834822" cy="2903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47625</xdr:rowOff>
    </xdr:from>
    <xdr:to>
      <xdr:col>2</xdr:col>
      <xdr:colOff>400050</xdr:colOff>
      <xdr:row>4</xdr:row>
      <xdr:rowOff>28575</xdr:rowOff>
    </xdr:to>
    <xdr:pic>
      <xdr:nvPicPr>
        <xdr:cNvPr id="4097" name="Picture 2" descr="Лого Федерации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47625"/>
          <a:ext cx="7715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47625</xdr:rowOff>
    </xdr:from>
    <xdr:to>
      <xdr:col>2</xdr:col>
      <xdr:colOff>400050</xdr:colOff>
      <xdr:row>4</xdr:row>
      <xdr:rowOff>28575</xdr:rowOff>
    </xdr:to>
    <xdr:pic>
      <xdr:nvPicPr>
        <xdr:cNvPr id="5121" name="Picture 2" descr="Лого Федерации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47625"/>
          <a:ext cx="7715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47625</xdr:rowOff>
    </xdr:from>
    <xdr:to>
      <xdr:col>2</xdr:col>
      <xdr:colOff>400050</xdr:colOff>
      <xdr:row>4</xdr:row>
      <xdr:rowOff>28575</xdr:rowOff>
    </xdr:to>
    <xdr:pic>
      <xdr:nvPicPr>
        <xdr:cNvPr id="6145" name="Picture 2" descr="Лого Федерации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47625"/>
          <a:ext cx="7715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47625</xdr:rowOff>
    </xdr:from>
    <xdr:to>
      <xdr:col>2</xdr:col>
      <xdr:colOff>400050</xdr:colOff>
      <xdr:row>4</xdr:row>
      <xdr:rowOff>28575</xdr:rowOff>
    </xdr:to>
    <xdr:pic>
      <xdr:nvPicPr>
        <xdr:cNvPr id="7169" name="Picture 2" descr="Лого Федерации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47625"/>
          <a:ext cx="7715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47625</xdr:rowOff>
    </xdr:from>
    <xdr:to>
      <xdr:col>2</xdr:col>
      <xdr:colOff>400050</xdr:colOff>
      <xdr:row>4</xdr:row>
      <xdr:rowOff>28575</xdr:rowOff>
    </xdr:to>
    <xdr:pic>
      <xdr:nvPicPr>
        <xdr:cNvPr id="8193" name="Picture 2" descr="Лого Федерации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47625"/>
          <a:ext cx="7715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47625</xdr:rowOff>
    </xdr:from>
    <xdr:to>
      <xdr:col>2</xdr:col>
      <xdr:colOff>400050</xdr:colOff>
      <xdr:row>4</xdr:row>
      <xdr:rowOff>28575</xdr:rowOff>
    </xdr:to>
    <xdr:pic>
      <xdr:nvPicPr>
        <xdr:cNvPr id="9217" name="Picture 2" descr="Лого Федерации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47625"/>
          <a:ext cx="7715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285751</xdr:colOff>
      <xdr:row>0</xdr:row>
      <xdr:rowOff>95251</xdr:rowOff>
    </xdr:from>
    <xdr:to>
      <xdr:col>8</xdr:col>
      <xdr:colOff>1104901</xdr:colOff>
      <xdr:row>1</xdr:row>
      <xdr:rowOff>504825</xdr:rowOff>
    </xdr:to>
    <xdr:pic>
      <xdr:nvPicPr>
        <xdr:cNvPr id="4" name="Рисунок 3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1" y="95251"/>
          <a:ext cx="819150" cy="8191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0</xdr:col>
      <xdr:colOff>95251</xdr:colOff>
      <xdr:row>0</xdr:row>
      <xdr:rowOff>161923</xdr:rowOff>
    </xdr:from>
    <xdr:to>
      <xdr:col>2</xdr:col>
      <xdr:colOff>1200150</xdr:colOff>
      <xdr:row>1</xdr:row>
      <xdr:rowOff>295274</xdr:rowOff>
    </xdr:to>
    <xdr:pic>
      <xdr:nvPicPr>
        <xdr:cNvPr id="5" name="Рисунок 4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161923"/>
          <a:ext cx="1971674" cy="542926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</xdr:pic>
    <xdr:clientData/>
  </xdr:twoCellAnchor>
  <xdr:twoCellAnchor>
    <xdr:from>
      <xdr:col>2</xdr:col>
      <xdr:colOff>2209801</xdr:colOff>
      <xdr:row>0</xdr:row>
      <xdr:rowOff>104775</xdr:rowOff>
    </xdr:from>
    <xdr:to>
      <xdr:col>5</xdr:col>
      <xdr:colOff>1123951</xdr:colOff>
      <xdr:row>1</xdr:row>
      <xdr:rowOff>419225</xdr:rowOff>
    </xdr:to>
    <xdr:pic>
      <xdr:nvPicPr>
        <xdr:cNvPr id="9" name="Рисунок 8" descr="logo_butenko_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6" y="104775"/>
          <a:ext cx="2457450" cy="72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37"/>
  <sheetViews>
    <sheetView workbookViewId="0">
      <selection activeCell="M12" sqref="M12:M13"/>
    </sheetView>
  </sheetViews>
  <sheetFormatPr defaultRowHeight="16.5" x14ac:dyDescent="0.3"/>
  <cols>
    <col min="1" max="1" width="4.7109375" style="1" customWidth="1"/>
    <col min="2" max="2" width="5.85546875" style="1" customWidth="1"/>
    <col min="3" max="3" width="22.42578125" style="1" customWidth="1"/>
    <col min="4" max="4" width="12.7109375" style="1" customWidth="1"/>
    <col min="5" max="5" width="7.28515625" style="1" customWidth="1"/>
    <col min="6" max="6" width="16.85546875" style="1" customWidth="1"/>
    <col min="7" max="7" width="20.5703125" style="1" customWidth="1"/>
    <col min="8" max="8" width="15.140625" style="1" customWidth="1"/>
    <col min="9" max="16384" width="9.140625" style="1"/>
  </cols>
  <sheetData>
    <row r="1" spans="1:8" x14ac:dyDescent="0.3">
      <c r="A1" s="434" t="s">
        <v>0</v>
      </c>
      <c r="B1" s="434"/>
      <c r="C1" s="434"/>
      <c r="D1" s="434"/>
      <c r="E1" s="434"/>
      <c r="F1" s="434"/>
      <c r="G1" s="434"/>
      <c r="H1" s="434"/>
    </row>
    <row r="2" spans="1:8" x14ac:dyDescent="0.3">
      <c r="A2" s="435" t="s">
        <v>16</v>
      </c>
      <c r="B2" s="435"/>
      <c r="C2" s="435"/>
      <c r="D2" s="435"/>
      <c r="E2" s="435"/>
      <c r="F2" s="435"/>
      <c r="G2" s="435"/>
      <c r="H2" s="435"/>
    </row>
    <row r="3" spans="1:8" x14ac:dyDescent="0.3">
      <c r="A3" s="435" t="s">
        <v>2</v>
      </c>
      <c r="B3" s="435"/>
      <c r="C3" s="435"/>
      <c r="D3" s="435"/>
      <c r="E3" s="435"/>
      <c r="F3" s="435"/>
      <c r="G3" s="435"/>
      <c r="H3" s="435"/>
    </row>
    <row r="4" spans="1:8" x14ac:dyDescent="0.3">
      <c r="A4" s="434" t="s">
        <v>3</v>
      </c>
      <c r="B4" s="434"/>
      <c r="C4" s="434"/>
      <c r="D4" s="434"/>
      <c r="E4" s="434"/>
      <c r="F4" s="434"/>
      <c r="G4" s="434"/>
      <c r="H4" s="434"/>
    </row>
    <row r="5" spans="1:8" x14ac:dyDescent="0.3">
      <c r="A5" s="434" t="s">
        <v>27</v>
      </c>
      <c r="B5" s="434"/>
      <c r="C5" s="434"/>
      <c r="D5" s="434"/>
      <c r="E5" s="434"/>
      <c r="F5" s="434"/>
      <c r="G5" s="434"/>
      <c r="H5" s="434"/>
    </row>
    <row r="6" spans="1:8" x14ac:dyDescent="0.3">
      <c r="A6" s="2"/>
    </row>
    <row r="7" spans="1:8" x14ac:dyDescent="0.3">
      <c r="A7" s="11"/>
      <c r="B7" s="10"/>
    </row>
    <row r="8" spans="1:8" x14ac:dyDescent="0.3">
      <c r="A8" s="2" t="s">
        <v>4</v>
      </c>
    </row>
    <row r="10" spans="1:8" x14ac:dyDescent="0.3">
      <c r="A10" s="11"/>
      <c r="B10" s="11"/>
    </row>
    <row r="11" spans="1:8" x14ac:dyDescent="0.3">
      <c r="A11" s="2" t="s">
        <v>5</v>
      </c>
    </row>
    <row r="12" spans="1:8" ht="50.25" customHeight="1" x14ac:dyDescent="0.3">
      <c r="A12" s="13" t="s">
        <v>6</v>
      </c>
      <c r="B12" s="13" t="s">
        <v>7</v>
      </c>
      <c r="C12" s="3" t="s">
        <v>8</v>
      </c>
      <c r="D12" s="3" t="s">
        <v>10</v>
      </c>
      <c r="E12" s="14" t="s">
        <v>41</v>
      </c>
      <c r="F12" s="3" t="s">
        <v>11</v>
      </c>
      <c r="G12" s="3" t="s">
        <v>9</v>
      </c>
      <c r="H12" s="15" t="s">
        <v>42</v>
      </c>
    </row>
    <row r="13" spans="1:8" ht="25.5" customHeight="1" x14ac:dyDescent="0.3">
      <c r="A13" s="4"/>
      <c r="B13" s="4"/>
      <c r="C13" s="4"/>
      <c r="D13" s="4"/>
      <c r="E13" s="4"/>
      <c r="F13" s="4"/>
      <c r="G13" s="4"/>
      <c r="H13" s="4"/>
    </row>
    <row r="14" spans="1:8" ht="25.5" customHeight="1" x14ac:dyDescent="0.3">
      <c r="A14" s="4"/>
      <c r="B14" s="4"/>
      <c r="C14" s="4"/>
      <c r="D14" s="4"/>
      <c r="E14" s="4"/>
      <c r="F14" s="4"/>
      <c r="G14" s="4"/>
      <c r="H14" s="4"/>
    </row>
    <row r="15" spans="1:8" ht="25.5" customHeight="1" x14ac:dyDescent="0.3">
      <c r="A15" s="4"/>
      <c r="B15" s="4"/>
      <c r="C15" s="4"/>
      <c r="D15" s="4"/>
      <c r="E15" s="4"/>
      <c r="F15" s="4"/>
      <c r="G15" s="4"/>
      <c r="H15" s="4"/>
    </row>
    <row r="16" spans="1:8" ht="25.5" customHeight="1" x14ac:dyDescent="0.3">
      <c r="A16" s="4"/>
      <c r="B16" s="4"/>
      <c r="C16" s="4"/>
      <c r="D16" s="4"/>
      <c r="E16" s="4"/>
      <c r="F16" s="4"/>
      <c r="G16" s="4"/>
      <c r="H16" s="4"/>
    </row>
    <row r="17" spans="1:8" ht="25.5" customHeight="1" x14ac:dyDescent="0.3">
      <c r="A17" s="4"/>
      <c r="B17" s="4"/>
      <c r="C17" s="4"/>
      <c r="D17" s="4"/>
      <c r="E17" s="4"/>
      <c r="F17" s="4"/>
      <c r="G17" s="4"/>
      <c r="H17" s="4"/>
    </row>
    <row r="18" spans="1:8" ht="25.5" customHeight="1" x14ac:dyDescent="0.3">
      <c r="A18" s="4"/>
      <c r="B18" s="4"/>
      <c r="C18" s="4"/>
      <c r="D18" s="4"/>
      <c r="E18" s="4"/>
      <c r="F18" s="4"/>
      <c r="G18" s="4"/>
      <c r="H18" s="4"/>
    </row>
    <row r="19" spans="1:8" ht="25.5" customHeight="1" x14ac:dyDescent="0.3">
      <c r="A19" s="4"/>
      <c r="B19" s="4"/>
      <c r="C19" s="4"/>
      <c r="D19" s="4"/>
      <c r="E19" s="4"/>
      <c r="F19" s="4"/>
      <c r="G19" s="4"/>
      <c r="H19" s="4"/>
    </row>
    <row r="20" spans="1:8" ht="25.5" customHeight="1" x14ac:dyDescent="0.3">
      <c r="A20" s="4"/>
      <c r="B20" s="4"/>
      <c r="C20" s="4"/>
      <c r="D20" s="4"/>
      <c r="E20" s="4"/>
      <c r="F20" s="4"/>
      <c r="G20" s="4"/>
      <c r="H20" s="4"/>
    </row>
    <row r="21" spans="1:8" ht="25.5" customHeight="1" x14ac:dyDescent="0.3">
      <c r="A21" s="4"/>
      <c r="B21" s="4"/>
      <c r="C21" s="4"/>
      <c r="D21" s="4"/>
      <c r="E21" s="4"/>
      <c r="F21" s="4"/>
      <c r="G21" s="4"/>
      <c r="H21" s="4"/>
    </row>
    <row r="22" spans="1:8" ht="25.5" customHeight="1" x14ac:dyDescent="0.3">
      <c r="A22" s="4"/>
      <c r="B22" s="4"/>
      <c r="C22" s="4"/>
      <c r="D22" s="4"/>
      <c r="E22" s="4"/>
      <c r="F22" s="4"/>
      <c r="G22" s="4"/>
      <c r="H22" s="4"/>
    </row>
    <row r="23" spans="1:8" ht="25.5" customHeight="1" x14ac:dyDescent="0.3">
      <c r="A23" s="4"/>
      <c r="B23" s="4"/>
      <c r="C23" s="4"/>
      <c r="D23" s="4"/>
      <c r="E23" s="4"/>
      <c r="F23" s="4"/>
      <c r="G23" s="4"/>
      <c r="H23" s="4"/>
    </row>
    <row r="24" spans="1:8" ht="25.5" customHeight="1" x14ac:dyDescent="0.3">
      <c r="A24" s="4"/>
      <c r="B24" s="4"/>
      <c r="C24" s="4"/>
      <c r="D24" s="4"/>
      <c r="E24" s="4"/>
      <c r="F24" s="4"/>
      <c r="G24" s="4"/>
      <c r="H24" s="4"/>
    </row>
    <row r="25" spans="1:8" ht="25.5" customHeight="1" x14ac:dyDescent="0.3">
      <c r="A25" s="4"/>
      <c r="B25" s="4"/>
      <c r="C25" s="4"/>
      <c r="D25" s="4"/>
      <c r="E25" s="4"/>
      <c r="F25" s="4"/>
      <c r="G25" s="4"/>
      <c r="H25" s="4"/>
    </row>
    <row r="26" spans="1:8" ht="25.5" customHeight="1" x14ac:dyDescent="0.3">
      <c r="A26" s="4"/>
      <c r="B26" s="4"/>
      <c r="C26" s="4"/>
      <c r="D26" s="4"/>
      <c r="E26" s="4"/>
      <c r="F26" s="4"/>
      <c r="G26" s="4"/>
      <c r="H26" s="4"/>
    </row>
    <row r="27" spans="1:8" ht="25.5" customHeight="1" x14ac:dyDescent="0.3">
      <c r="A27" s="4"/>
      <c r="B27" s="4"/>
      <c r="C27" s="4"/>
      <c r="D27" s="4"/>
      <c r="E27" s="4"/>
      <c r="F27" s="4"/>
      <c r="G27" s="4"/>
      <c r="H27" s="4"/>
    </row>
    <row r="33" spans="3:9" x14ac:dyDescent="0.3">
      <c r="C33" s="5" t="s">
        <v>13</v>
      </c>
      <c r="D33" s="5"/>
      <c r="E33" s="5"/>
      <c r="F33" s="5"/>
      <c r="G33" s="5" t="s">
        <v>14</v>
      </c>
      <c r="H33" s="5"/>
    </row>
    <row r="34" spans="3:9" x14ac:dyDescent="0.3">
      <c r="C34" s="5"/>
      <c r="D34" s="5"/>
      <c r="E34" s="5"/>
      <c r="F34" s="5"/>
      <c r="G34" s="5"/>
      <c r="H34" s="5"/>
    </row>
    <row r="35" spans="3:9" x14ac:dyDescent="0.3">
      <c r="C35" s="5"/>
      <c r="D35" s="5"/>
      <c r="E35" s="5"/>
      <c r="F35" s="5"/>
      <c r="G35" s="5"/>
      <c r="H35" s="5"/>
    </row>
    <row r="36" spans="3:9" x14ac:dyDescent="0.3">
      <c r="C36" s="5" t="s">
        <v>15</v>
      </c>
      <c r="D36" s="5"/>
      <c r="E36" s="5"/>
      <c r="F36" s="5"/>
      <c r="G36" s="5" t="s">
        <v>14</v>
      </c>
      <c r="H36" s="5"/>
    </row>
    <row r="37" spans="3:9" x14ac:dyDescent="0.3">
      <c r="C37" s="5"/>
      <c r="D37" s="5"/>
      <c r="E37" s="5"/>
      <c r="F37" s="5"/>
      <c r="G37" s="5"/>
      <c r="H37" s="5"/>
      <c r="I37" s="5"/>
    </row>
  </sheetData>
  <mergeCells count="5">
    <mergeCell ref="A5:H5"/>
    <mergeCell ref="A1:H1"/>
    <mergeCell ref="A2:H2"/>
    <mergeCell ref="A3:H3"/>
    <mergeCell ref="A4:H4"/>
  </mergeCells>
  <phoneticPr fontId="0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3"/>
  <sheetViews>
    <sheetView view="pageBreakPreview" topLeftCell="A14" zoomScale="38" zoomScaleNormal="100" zoomScaleSheetLayoutView="38" workbookViewId="0">
      <selection activeCell="G25" sqref="G25"/>
    </sheetView>
  </sheetViews>
  <sheetFormatPr defaultRowHeight="34.5" x14ac:dyDescent="0.25"/>
  <cols>
    <col min="1" max="1" width="11" style="34" customWidth="1"/>
    <col min="2" max="2" width="13.28515625" style="34" customWidth="1"/>
    <col min="3" max="3" width="85.7109375" style="35" customWidth="1"/>
    <col min="4" max="4" width="17.28515625" style="34" customWidth="1"/>
    <col min="5" max="5" width="18.5703125" style="34" customWidth="1"/>
    <col min="6" max="6" width="55.85546875" style="34" customWidth="1"/>
    <col min="7" max="7" width="66.85546875" style="34" customWidth="1"/>
    <col min="8" max="8" width="60.7109375" style="34" customWidth="1"/>
    <col min="9" max="9" width="16.85546875" style="34" customWidth="1"/>
    <col min="10" max="10" width="23.28515625" style="34" customWidth="1"/>
    <col min="11" max="11" width="16.85546875" style="34" customWidth="1"/>
    <col min="12" max="12" width="18" style="34" customWidth="1"/>
    <col min="13" max="13" width="21" style="34" customWidth="1"/>
    <col min="14" max="14" width="17.42578125" style="51" bestFit="1" customWidth="1"/>
    <col min="15" max="15" width="9.140625" style="34"/>
    <col min="16" max="16" width="16.42578125" style="34" bestFit="1" customWidth="1"/>
    <col min="17" max="16384" width="9.140625" style="34"/>
  </cols>
  <sheetData>
    <row r="1" spans="1:17" ht="209.25" customHeight="1" x14ac:dyDescent="0.25"/>
    <row r="2" spans="1:17" s="21" customFormat="1" ht="39" customHeight="1" x14ac:dyDescent="0.25">
      <c r="A2" s="498" t="s">
        <v>98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8"/>
      <c r="O2" s="46"/>
      <c r="P2" s="47"/>
      <c r="Q2" s="20"/>
    </row>
    <row r="3" spans="1:17" s="21" customFormat="1" ht="29.25" customHeight="1" x14ac:dyDescent="0.25">
      <c r="A3" s="496" t="s">
        <v>155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8"/>
      <c r="O3" s="46"/>
      <c r="P3" s="47"/>
      <c r="Q3" s="20"/>
    </row>
    <row r="4" spans="1:17" s="21" customFormat="1" ht="39" customHeight="1" x14ac:dyDescent="0.25">
      <c r="A4" s="496" t="s">
        <v>51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8"/>
      <c r="O4" s="46"/>
      <c r="P4" s="47"/>
      <c r="Q4" s="20"/>
    </row>
    <row r="5" spans="1:17" s="21" customFormat="1" ht="29.25" customHeight="1" x14ac:dyDescent="0.25">
      <c r="A5" s="512">
        <v>42112</v>
      </c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8"/>
      <c r="O5" s="46"/>
      <c r="P5" s="47"/>
      <c r="Q5" s="20"/>
    </row>
    <row r="6" spans="1:17" s="21" customFormat="1" ht="39" customHeight="1" x14ac:dyDescent="0.25">
      <c r="A6" s="498" t="s">
        <v>114</v>
      </c>
      <c r="B6" s="499"/>
      <c r="C6" s="499"/>
      <c r="D6" s="499"/>
      <c r="E6" s="499"/>
      <c r="F6" s="499"/>
      <c r="G6" s="499"/>
      <c r="H6" s="499"/>
      <c r="I6" s="499"/>
      <c r="J6" s="499"/>
      <c r="K6" s="499"/>
      <c r="L6" s="499"/>
      <c r="M6" s="499"/>
      <c r="N6" s="48"/>
      <c r="O6" s="46"/>
      <c r="P6" s="47"/>
      <c r="Q6" s="20"/>
    </row>
    <row r="7" spans="1:17" s="21" customFormat="1" ht="39" customHeight="1" thickBot="1" x14ac:dyDescent="0.3">
      <c r="A7" s="513" t="s">
        <v>107</v>
      </c>
      <c r="B7" s="514"/>
      <c r="C7" s="514"/>
      <c r="D7" s="514"/>
      <c r="E7" s="514"/>
      <c r="F7" s="514"/>
      <c r="G7" s="514"/>
      <c r="H7" s="514"/>
      <c r="I7" s="514"/>
      <c r="J7" s="514"/>
      <c r="K7" s="514"/>
      <c r="L7" s="514"/>
      <c r="M7" s="514"/>
      <c r="N7" s="48"/>
      <c r="O7" s="46"/>
      <c r="P7" s="47"/>
      <c r="Q7" s="20"/>
    </row>
    <row r="8" spans="1:17" s="36" customFormat="1" ht="36.75" customHeight="1" x14ac:dyDescent="0.25">
      <c r="A8" s="515" t="s">
        <v>65</v>
      </c>
      <c r="B8" s="518" t="s">
        <v>66</v>
      </c>
      <c r="C8" s="521" t="s">
        <v>67</v>
      </c>
      <c r="D8" s="518" t="s">
        <v>68</v>
      </c>
      <c r="E8" s="518" t="s">
        <v>41</v>
      </c>
      <c r="F8" s="521" t="s">
        <v>63</v>
      </c>
      <c r="G8" s="500" t="s">
        <v>9</v>
      </c>
      <c r="H8" s="500" t="s">
        <v>69</v>
      </c>
      <c r="I8" s="503" t="s">
        <v>17</v>
      </c>
      <c r="J8" s="504"/>
      <c r="K8" s="504"/>
      <c r="L8" s="505"/>
      <c r="M8" s="509" t="s">
        <v>50</v>
      </c>
      <c r="N8" s="49"/>
    </row>
    <row r="9" spans="1:17" s="36" customFormat="1" ht="36.75" customHeight="1" x14ac:dyDescent="0.25">
      <c r="A9" s="516"/>
      <c r="B9" s="519"/>
      <c r="C9" s="522"/>
      <c r="D9" s="519"/>
      <c r="E9" s="519"/>
      <c r="F9" s="522"/>
      <c r="G9" s="501"/>
      <c r="H9" s="501"/>
      <c r="I9" s="506"/>
      <c r="J9" s="507"/>
      <c r="K9" s="507"/>
      <c r="L9" s="508"/>
      <c r="M9" s="510"/>
      <c r="N9" s="49"/>
    </row>
    <row r="10" spans="1:17" s="36" customFormat="1" ht="46.5" customHeight="1" thickBot="1" x14ac:dyDescent="0.3">
      <c r="A10" s="517"/>
      <c r="B10" s="520"/>
      <c r="C10" s="523"/>
      <c r="D10" s="520"/>
      <c r="E10" s="520"/>
      <c r="F10" s="523"/>
      <c r="G10" s="502"/>
      <c r="H10" s="502"/>
      <c r="I10" s="23" t="s">
        <v>83</v>
      </c>
      <c r="J10" s="25" t="s">
        <v>73</v>
      </c>
      <c r="K10" s="25" t="s">
        <v>84</v>
      </c>
      <c r="L10" s="24" t="s">
        <v>82</v>
      </c>
      <c r="M10" s="511"/>
      <c r="N10" s="49">
        <v>79</v>
      </c>
    </row>
    <row r="11" spans="1:17" s="36" customFormat="1" ht="46.5" customHeight="1" thickBot="1" x14ac:dyDescent="0.3">
      <c r="A11" s="527" t="s">
        <v>442</v>
      </c>
      <c r="B11" s="528"/>
      <c r="C11" s="528"/>
      <c r="D11" s="528"/>
      <c r="E11" s="528"/>
      <c r="F11" s="528"/>
      <c r="G11" s="528"/>
      <c r="H11" s="528"/>
      <c r="I11" s="528"/>
      <c r="J11" s="528"/>
      <c r="K11" s="528"/>
      <c r="L11" s="528"/>
      <c r="M11" s="529"/>
      <c r="N11" s="49"/>
    </row>
    <row r="12" spans="1:17" s="49" customFormat="1" ht="72.75" customHeight="1" x14ac:dyDescent="0.25">
      <c r="A12" s="129">
        <v>1</v>
      </c>
      <c r="B12" s="130">
        <v>102</v>
      </c>
      <c r="C12" s="174" t="s">
        <v>166</v>
      </c>
      <c r="D12" s="69"/>
      <c r="E12" s="169" t="s">
        <v>128</v>
      </c>
      <c r="F12" s="175" t="s">
        <v>167</v>
      </c>
      <c r="G12" s="298" t="s">
        <v>100</v>
      </c>
      <c r="H12" s="287" t="s">
        <v>101</v>
      </c>
      <c r="I12" s="318">
        <v>8.5</v>
      </c>
      <c r="J12" s="157">
        <v>90.94</v>
      </c>
      <c r="K12" s="295">
        <v>0</v>
      </c>
      <c r="L12" s="173">
        <v>8.5</v>
      </c>
      <c r="M12" s="317"/>
      <c r="N12" s="159"/>
      <c r="O12" s="50"/>
      <c r="P12" s="49">
        <f t="shared" ref="P12:P18" si="0">(N12-$N$10)*0.1</f>
        <v>-7.9</v>
      </c>
      <c r="Q12" s="50"/>
    </row>
    <row r="13" spans="1:17" s="49" customFormat="1" ht="72.75" customHeight="1" x14ac:dyDescent="0.25">
      <c r="A13" s="131">
        <v>2</v>
      </c>
      <c r="B13" s="132">
        <v>103</v>
      </c>
      <c r="C13" s="138" t="s">
        <v>152</v>
      </c>
      <c r="D13" s="72">
        <v>2001</v>
      </c>
      <c r="E13" s="139" t="s">
        <v>128</v>
      </c>
      <c r="F13" s="140" t="s">
        <v>139</v>
      </c>
      <c r="G13" s="286" t="s">
        <v>100</v>
      </c>
      <c r="H13" s="288" t="s">
        <v>101</v>
      </c>
      <c r="I13" s="319">
        <v>8.25</v>
      </c>
      <c r="J13" s="161">
        <v>88.74</v>
      </c>
      <c r="K13" s="296">
        <v>0</v>
      </c>
      <c r="L13" s="166">
        <v>8.3000000000000007</v>
      </c>
      <c r="M13" s="289"/>
      <c r="N13" s="159"/>
      <c r="O13" s="50"/>
      <c r="P13" s="49">
        <f t="shared" si="0"/>
        <v>-7.9</v>
      </c>
      <c r="Q13" s="50"/>
    </row>
    <row r="14" spans="1:17" s="49" customFormat="1" ht="72.75" customHeight="1" x14ac:dyDescent="0.25">
      <c r="A14" s="131">
        <v>3</v>
      </c>
      <c r="B14" s="132">
        <v>75</v>
      </c>
      <c r="C14" s="138" t="s">
        <v>160</v>
      </c>
      <c r="D14" s="72">
        <v>2001</v>
      </c>
      <c r="E14" s="139" t="s">
        <v>128</v>
      </c>
      <c r="F14" s="140" t="s">
        <v>161</v>
      </c>
      <c r="G14" s="286" t="s">
        <v>129</v>
      </c>
      <c r="H14" s="288" t="s">
        <v>103</v>
      </c>
      <c r="I14" s="319">
        <v>8</v>
      </c>
      <c r="J14" s="161">
        <v>86.59</v>
      </c>
      <c r="K14" s="296">
        <v>0</v>
      </c>
      <c r="L14" s="166">
        <v>8</v>
      </c>
      <c r="M14" s="289"/>
      <c r="N14" s="159"/>
      <c r="O14" s="50"/>
      <c r="P14" s="49">
        <f t="shared" si="0"/>
        <v>-7.9</v>
      </c>
      <c r="Q14" s="50"/>
    </row>
    <row r="15" spans="1:17" s="49" customFormat="1" ht="72.75" customHeight="1" x14ac:dyDescent="0.25">
      <c r="A15" s="131">
        <v>4</v>
      </c>
      <c r="B15" s="132">
        <v>76</v>
      </c>
      <c r="C15" s="138" t="s">
        <v>162</v>
      </c>
      <c r="D15" s="72">
        <v>2001</v>
      </c>
      <c r="E15" s="139" t="s">
        <v>128</v>
      </c>
      <c r="F15" s="140" t="s">
        <v>163</v>
      </c>
      <c r="G15" s="286" t="s">
        <v>129</v>
      </c>
      <c r="H15" s="288" t="s">
        <v>102</v>
      </c>
      <c r="I15" s="319">
        <v>7.3</v>
      </c>
      <c r="J15" s="161">
        <v>88.37</v>
      </c>
      <c r="K15" s="296">
        <v>0</v>
      </c>
      <c r="L15" s="166">
        <v>7.3</v>
      </c>
      <c r="M15" s="289"/>
      <c r="N15" s="159"/>
      <c r="O15" s="50"/>
      <c r="P15" s="49">
        <f t="shared" si="0"/>
        <v>-7.9</v>
      </c>
      <c r="Q15" s="50"/>
    </row>
    <row r="16" spans="1:17" s="49" customFormat="1" ht="72.75" customHeight="1" x14ac:dyDescent="0.25">
      <c r="A16" s="131">
        <v>5</v>
      </c>
      <c r="B16" s="132">
        <v>77</v>
      </c>
      <c r="C16" s="138" t="s">
        <v>164</v>
      </c>
      <c r="D16" s="72">
        <v>2001</v>
      </c>
      <c r="E16" s="139" t="s">
        <v>128</v>
      </c>
      <c r="F16" s="140" t="s">
        <v>165</v>
      </c>
      <c r="G16" s="286" t="s">
        <v>129</v>
      </c>
      <c r="H16" s="288" t="s">
        <v>102</v>
      </c>
      <c r="I16" s="319">
        <v>7.5</v>
      </c>
      <c r="J16" s="161">
        <v>93.82</v>
      </c>
      <c r="K16" s="296">
        <v>0.5</v>
      </c>
      <c r="L16" s="166">
        <v>7</v>
      </c>
      <c r="M16" s="289"/>
      <c r="N16" s="159">
        <v>93.82</v>
      </c>
      <c r="O16" s="50"/>
      <c r="P16" s="49">
        <f t="shared" si="0"/>
        <v>1.4819999999999993</v>
      </c>
      <c r="Q16" s="50"/>
    </row>
    <row r="17" spans="1:17" s="49" customFormat="1" ht="72.75" customHeight="1" x14ac:dyDescent="0.25">
      <c r="A17" s="131">
        <v>6</v>
      </c>
      <c r="B17" s="132">
        <v>37</v>
      </c>
      <c r="C17" s="171" t="s">
        <v>157</v>
      </c>
      <c r="D17" s="72">
        <v>2002</v>
      </c>
      <c r="E17" s="139" t="s">
        <v>128</v>
      </c>
      <c r="F17" s="140" t="s">
        <v>158</v>
      </c>
      <c r="G17" s="286" t="s">
        <v>159</v>
      </c>
      <c r="H17" s="288" t="s">
        <v>261</v>
      </c>
      <c r="I17" s="319">
        <v>6.9</v>
      </c>
      <c r="J17" s="161">
        <v>86.59</v>
      </c>
      <c r="K17" s="296">
        <v>0.5</v>
      </c>
      <c r="L17" s="166">
        <v>6.4</v>
      </c>
      <c r="M17" s="289"/>
      <c r="N17" s="159">
        <v>86.59</v>
      </c>
      <c r="O17" s="50"/>
      <c r="P17" s="49">
        <f t="shared" si="0"/>
        <v>0.75900000000000034</v>
      </c>
      <c r="Q17" s="50"/>
    </row>
    <row r="18" spans="1:17" s="49" customFormat="1" ht="72.75" customHeight="1" x14ac:dyDescent="0.25">
      <c r="A18" s="131">
        <v>7</v>
      </c>
      <c r="B18" s="132">
        <v>139</v>
      </c>
      <c r="C18" s="138" t="s">
        <v>430</v>
      </c>
      <c r="D18" s="72">
        <v>2003</v>
      </c>
      <c r="E18" s="139" t="s">
        <v>128</v>
      </c>
      <c r="F18" s="140" t="s">
        <v>431</v>
      </c>
      <c r="G18" s="286" t="s">
        <v>59</v>
      </c>
      <c r="H18" s="288" t="s">
        <v>434</v>
      </c>
      <c r="I18" s="319">
        <v>6.6</v>
      </c>
      <c r="J18" s="161">
        <v>81.010000000000005</v>
      </c>
      <c r="K18" s="296">
        <v>0.5</v>
      </c>
      <c r="L18" s="166">
        <v>6.1</v>
      </c>
      <c r="M18" s="289"/>
      <c r="N18" s="159"/>
      <c r="O18" s="50"/>
      <c r="P18" s="49">
        <f t="shared" si="0"/>
        <v>-7.9</v>
      </c>
      <c r="Q18" s="50"/>
    </row>
    <row r="19" spans="1:17" s="49" customFormat="1" ht="72.75" customHeight="1" thickBot="1" x14ac:dyDescent="0.3">
      <c r="A19" s="131"/>
      <c r="B19" s="132">
        <v>128</v>
      </c>
      <c r="C19" s="138" t="s">
        <v>168</v>
      </c>
      <c r="D19" s="72">
        <v>2001</v>
      </c>
      <c r="E19" s="139" t="s">
        <v>128</v>
      </c>
      <c r="F19" s="140" t="s">
        <v>169</v>
      </c>
      <c r="G19" s="286" t="s">
        <v>170</v>
      </c>
      <c r="H19" s="288" t="s">
        <v>141</v>
      </c>
      <c r="I19" s="524" t="s">
        <v>78</v>
      </c>
      <c r="J19" s="525"/>
      <c r="K19" s="525"/>
      <c r="L19" s="525"/>
      <c r="M19" s="526"/>
      <c r="N19" s="159"/>
      <c r="O19" s="50"/>
      <c r="P19" s="49">
        <f t="shared" ref="P19" si="1">(N19-$N$10)*0.1</f>
        <v>-7.9</v>
      </c>
      <c r="Q19" s="50"/>
    </row>
    <row r="20" spans="1:17" s="36" customFormat="1" ht="46.5" customHeight="1" thickBot="1" x14ac:dyDescent="0.3">
      <c r="A20" s="527" t="s">
        <v>443</v>
      </c>
      <c r="B20" s="528"/>
      <c r="C20" s="528"/>
      <c r="D20" s="528"/>
      <c r="E20" s="528"/>
      <c r="F20" s="528"/>
      <c r="G20" s="528"/>
      <c r="H20" s="528"/>
      <c r="I20" s="528"/>
      <c r="J20" s="528"/>
      <c r="K20" s="528"/>
      <c r="L20" s="528"/>
      <c r="M20" s="529"/>
      <c r="N20" s="49"/>
    </row>
    <row r="21" spans="1:17" s="49" customFormat="1" ht="59.25" customHeight="1" x14ac:dyDescent="0.25">
      <c r="A21" s="131">
        <v>1</v>
      </c>
      <c r="B21" s="132">
        <v>104</v>
      </c>
      <c r="C21" s="138" t="s">
        <v>448</v>
      </c>
      <c r="D21" s="72"/>
      <c r="E21" s="139" t="s">
        <v>58</v>
      </c>
      <c r="F21" s="140" t="s">
        <v>179</v>
      </c>
      <c r="G21" s="286" t="s">
        <v>100</v>
      </c>
      <c r="H21" s="288" t="s">
        <v>101</v>
      </c>
      <c r="I21" s="319">
        <v>9.5</v>
      </c>
      <c r="J21" s="161">
        <v>92.66</v>
      </c>
      <c r="K21" s="296">
        <v>0</v>
      </c>
      <c r="L21" s="166">
        <v>9.5</v>
      </c>
      <c r="M21" s="289"/>
      <c r="N21" s="159"/>
      <c r="O21" s="50"/>
      <c r="P21" s="49">
        <f>(N21-$N$10)*0.1</f>
        <v>-7.9</v>
      </c>
      <c r="Q21" s="50"/>
    </row>
    <row r="22" spans="1:17" s="49" customFormat="1" ht="59.25" customHeight="1" x14ac:dyDescent="0.25">
      <c r="A22" s="131">
        <v>2</v>
      </c>
      <c r="B22" s="132">
        <v>31</v>
      </c>
      <c r="C22" s="138" t="s">
        <v>445</v>
      </c>
      <c r="D22" s="72">
        <v>1994</v>
      </c>
      <c r="E22" s="139" t="s">
        <v>79</v>
      </c>
      <c r="F22" s="140" t="s">
        <v>174</v>
      </c>
      <c r="G22" s="286" t="s">
        <v>175</v>
      </c>
      <c r="H22" s="288" t="s">
        <v>176</v>
      </c>
      <c r="I22" s="319">
        <v>8.6</v>
      </c>
      <c r="J22" s="161">
        <v>79.69</v>
      </c>
      <c r="K22" s="296">
        <v>0</v>
      </c>
      <c r="L22" s="166">
        <v>8.6</v>
      </c>
      <c r="M22" s="289"/>
      <c r="N22" s="159"/>
      <c r="O22" s="50"/>
      <c r="P22" s="49">
        <f>(N22-$N$10)*0.1</f>
        <v>-7.9</v>
      </c>
      <c r="Q22" s="50"/>
    </row>
    <row r="23" spans="1:17" s="49" customFormat="1" ht="59.25" customHeight="1" x14ac:dyDescent="0.25">
      <c r="A23" s="131">
        <v>3</v>
      </c>
      <c r="B23" s="132">
        <v>24</v>
      </c>
      <c r="C23" s="138" t="s">
        <v>446</v>
      </c>
      <c r="D23" s="72">
        <v>1979</v>
      </c>
      <c r="E23" s="139" t="s">
        <v>58</v>
      </c>
      <c r="F23" s="140" t="s">
        <v>171</v>
      </c>
      <c r="G23" s="403" t="s">
        <v>172</v>
      </c>
      <c r="H23" s="288" t="s">
        <v>173</v>
      </c>
      <c r="I23" s="319">
        <v>8.4</v>
      </c>
      <c r="J23" s="161">
        <v>77.16</v>
      </c>
      <c r="K23" s="296">
        <v>0</v>
      </c>
      <c r="L23" s="166">
        <v>8.4</v>
      </c>
      <c r="M23" s="289"/>
      <c r="N23" s="159"/>
      <c r="O23" s="50"/>
      <c r="P23" s="49">
        <f>(N23-$N$10)*0.1</f>
        <v>-7.9</v>
      </c>
      <c r="Q23" s="50"/>
    </row>
    <row r="24" spans="1:17" s="49" customFormat="1" ht="59.25" customHeight="1" x14ac:dyDescent="0.25">
      <c r="A24" s="131">
        <v>4</v>
      </c>
      <c r="B24" s="132">
        <v>138</v>
      </c>
      <c r="C24" s="138" t="s">
        <v>447</v>
      </c>
      <c r="D24" s="72"/>
      <c r="E24" s="139" t="s">
        <v>58</v>
      </c>
      <c r="F24" s="140" t="s">
        <v>183</v>
      </c>
      <c r="G24" s="286" t="s">
        <v>184</v>
      </c>
      <c r="H24" s="288" t="s">
        <v>101</v>
      </c>
      <c r="I24" s="319">
        <v>8.3000000000000007</v>
      </c>
      <c r="J24" s="161">
        <v>79.73</v>
      </c>
      <c r="K24" s="296">
        <v>0</v>
      </c>
      <c r="L24" s="166">
        <v>8.3000000000000007</v>
      </c>
      <c r="M24" s="289"/>
      <c r="N24" s="159"/>
      <c r="O24" s="50"/>
      <c r="P24" s="49">
        <f>(N24-$N$10)*0.1</f>
        <v>-7.9</v>
      </c>
      <c r="Q24" s="50"/>
    </row>
    <row r="25" spans="1:17" s="49" customFormat="1" ht="59.25" customHeight="1" x14ac:dyDescent="0.25">
      <c r="A25" s="131">
        <v>5</v>
      </c>
      <c r="B25" s="132">
        <v>129</v>
      </c>
      <c r="C25" s="138" t="s">
        <v>449</v>
      </c>
      <c r="D25" s="72">
        <v>1962</v>
      </c>
      <c r="E25" s="139" t="s">
        <v>58</v>
      </c>
      <c r="F25" s="140" t="s">
        <v>181</v>
      </c>
      <c r="G25" s="286" t="s">
        <v>182</v>
      </c>
      <c r="H25" s="288" t="s">
        <v>97</v>
      </c>
      <c r="I25" s="319">
        <v>7.4</v>
      </c>
      <c r="J25" s="161">
        <v>85.23</v>
      </c>
      <c r="K25" s="296">
        <v>0</v>
      </c>
      <c r="L25" s="166">
        <v>7.4</v>
      </c>
      <c r="M25" s="289"/>
      <c r="N25" s="159"/>
      <c r="O25" s="50"/>
      <c r="Q25" s="50"/>
    </row>
    <row r="26" spans="1:17" s="49" customFormat="1" ht="59.25" customHeight="1" x14ac:dyDescent="0.25">
      <c r="A26" s="131">
        <v>6</v>
      </c>
      <c r="B26" s="137">
        <v>74</v>
      </c>
      <c r="C26" s="208" t="s">
        <v>444</v>
      </c>
      <c r="D26" s="74">
        <v>1968</v>
      </c>
      <c r="E26" s="201" t="s">
        <v>58</v>
      </c>
      <c r="F26" s="209" t="s">
        <v>178</v>
      </c>
      <c r="G26" s="312" t="s">
        <v>129</v>
      </c>
      <c r="H26" s="313" t="s">
        <v>103</v>
      </c>
      <c r="I26" s="320">
        <v>6.6</v>
      </c>
      <c r="J26" s="158">
        <v>83.77</v>
      </c>
      <c r="K26" s="314">
        <v>0</v>
      </c>
      <c r="L26" s="315">
        <v>6.6</v>
      </c>
      <c r="M26" s="316"/>
      <c r="N26" s="159"/>
      <c r="O26" s="50"/>
      <c r="P26" s="49">
        <f>(N26-$N$10)*0.1</f>
        <v>-7.9</v>
      </c>
      <c r="Q26" s="50"/>
    </row>
    <row r="27" spans="1:17" s="49" customFormat="1" ht="59.25" customHeight="1" thickBot="1" x14ac:dyDescent="0.3">
      <c r="A27" s="133" t="s">
        <v>150</v>
      </c>
      <c r="B27" s="134">
        <v>103</v>
      </c>
      <c r="C27" s="177" t="s">
        <v>242</v>
      </c>
      <c r="D27" s="136">
        <v>1988</v>
      </c>
      <c r="E27" s="170" t="s">
        <v>60</v>
      </c>
      <c r="F27" s="178" t="s">
        <v>139</v>
      </c>
      <c r="G27" s="291" t="s">
        <v>100</v>
      </c>
      <c r="H27" s="292" t="s">
        <v>101</v>
      </c>
      <c r="I27" s="321"/>
      <c r="J27" s="165">
        <v>95.1</v>
      </c>
      <c r="K27" s="297"/>
      <c r="L27" s="167"/>
      <c r="M27" s="290"/>
      <c r="N27" s="159"/>
      <c r="O27" s="50"/>
      <c r="P27" s="49">
        <f t="shared" ref="P27" si="2">(N27-$N$10)*0.1</f>
        <v>-7.9</v>
      </c>
      <c r="Q27" s="50"/>
    </row>
    <row r="28" spans="1:17" s="22" customFormat="1" ht="18" customHeight="1" x14ac:dyDescent="0.4">
      <c r="A28" s="37"/>
      <c r="B28" s="38"/>
      <c r="C28" s="39"/>
      <c r="D28" s="40"/>
      <c r="E28" s="40"/>
      <c r="F28" s="41"/>
      <c r="G28" s="41"/>
      <c r="H28" s="42"/>
      <c r="I28" s="43"/>
      <c r="J28" s="43"/>
      <c r="K28" s="43"/>
      <c r="L28" s="43"/>
      <c r="M28" s="43"/>
      <c r="N28" s="160"/>
    </row>
    <row r="29" spans="1:17" s="21" customFormat="1" ht="35.25" customHeight="1" x14ac:dyDescent="0.5">
      <c r="A29" s="28"/>
      <c r="B29" s="28"/>
      <c r="D29" s="44"/>
      <c r="E29" s="44"/>
      <c r="F29" s="150" t="s">
        <v>80</v>
      </c>
      <c r="G29" s="49"/>
      <c r="H29" s="150" t="s">
        <v>124</v>
      </c>
      <c r="I29" s="28"/>
      <c r="J29" s="28"/>
      <c r="K29" s="28"/>
      <c r="L29" s="28"/>
      <c r="M29" s="28"/>
      <c r="N29" s="160"/>
    </row>
    <row r="30" spans="1:17" s="21" customFormat="1" ht="12" customHeight="1" x14ac:dyDescent="0.25">
      <c r="A30" s="28"/>
      <c r="B30" s="28"/>
      <c r="D30" s="45"/>
      <c r="E30" s="45"/>
      <c r="F30" s="151"/>
      <c r="G30" s="49"/>
      <c r="H30" s="151"/>
      <c r="I30" s="28"/>
      <c r="J30" s="28"/>
      <c r="K30" s="28"/>
      <c r="L30" s="28"/>
      <c r="M30" s="28"/>
      <c r="N30" s="49"/>
    </row>
    <row r="31" spans="1:17" s="21" customFormat="1" ht="35.25" customHeight="1" x14ac:dyDescent="0.5">
      <c r="A31" s="28"/>
      <c r="B31" s="28"/>
      <c r="D31" s="44"/>
      <c r="E31" s="44"/>
      <c r="F31" s="150" t="s">
        <v>75</v>
      </c>
      <c r="G31" s="49"/>
      <c r="H31" s="150" t="s">
        <v>76</v>
      </c>
      <c r="I31" s="28"/>
      <c r="J31" s="28"/>
      <c r="K31" s="28"/>
      <c r="L31" s="28"/>
      <c r="M31" s="28"/>
      <c r="N31" s="49"/>
    </row>
    <row r="33" ht="35.25" customHeight="1" x14ac:dyDescent="0.25"/>
  </sheetData>
  <sortState ref="A21:Q26">
    <sortCondition descending="1" ref="L21:L26"/>
  </sortState>
  <mergeCells count="19">
    <mergeCell ref="I19:M19"/>
    <mergeCell ref="A11:M11"/>
    <mergeCell ref="A20:M20"/>
    <mergeCell ref="E8:E10"/>
    <mergeCell ref="F8:F10"/>
    <mergeCell ref="A3:M3"/>
    <mergeCell ref="A2:M2"/>
    <mergeCell ref="G8:G10"/>
    <mergeCell ref="H8:H10"/>
    <mergeCell ref="I8:L9"/>
    <mergeCell ref="M8:M10"/>
    <mergeCell ref="A4:M4"/>
    <mergeCell ref="A5:M5"/>
    <mergeCell ref="A6:M6"/>
    <mergeCell ref="A7:M7"/>
    <mergeCell ref="A8:A10"/>
    <mergeCell ref="B8:B10"/>
    <mergeCell ref="C8:C10"/>
    <mergeCell ref="D8:D10"/>
  </mergeCells>
  <pageMargins left="0" right="0" top="0" bottom="0" header="0" footer="0"/>
  <pageSetup paperSize="9" scale="3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0"/>
  <sheetViews>
    <sheetView view="pageBreakPreview" topLeftCell="A6" zoomScale="38" zoomScaleNormal="100" zoomScaleSheetLayoutView="38" workbookViewId="0">
      <selection activeCell="I13" sqref="I13"/>
    </sheetView>
  </sheetViews>
  <sheetFormatPr defaultRowHeight="34.5" x14ac:dyDescent="0.25"/>
  <cols>
    <col min="1" max="1" width="11" style="34" customWidth="1"/>
    <col min="2" max="2" width="13.28515625" style="34" customWidth="1"/>
    <col min="3" max="3" width="70.5703125" style="35" customWidth="1"/>
    <col min="4" max="4" width="17.28515625" style="34" customWidth="1"/>
    <col min="5" max="5" width="18.5703125" style="34" customWidth="1"/>
    <col min="6" max="6" width="58.28515625" style="34" customWidth="1"/>
    <col min="7" max="7" width="53.42578125" style="34" hidden="1" customWidth="1"/>
    <col min="8" max="8" width="52.85546875" style="34" customWidth="1"/>
    <col min="9" max="9" width="50.140625" style="34" customWidth="1"/>
    <col min="10" max="10" width="16.85546875" style="34" customWidth="1"/>
    <col min="11" max="11" width="22.85546875" style="34" customWidth="1"/>
    <col min="12" max="12" width="16.85546875" style="34" customWidth="1"/>
    <col min="13" max="13" width="18" style="34" customWidth="1"/>
    <col min="14" max="14" width="17.28515625" style="34" customWidth="1"/>
    <col min="15" max="15" width="17.42578125" style="51" bestFit="1" customWidth="1"/>
    <col min="16" max="16" width="9.140625" style="34"/>
    <col min="17" max="17" width="16.42578125" style="34" bestFit="1" customWidth="1"/>
    <col min="18" max="16384" width="9.140625" style="34"/>
  </cols>
  <sheetData>
    <row r="1" spans="1:18" ht="251.25" customHeight="1" x14ac:dyDescent="0.25"/>
    <row r="2" spans="1:18" s="21" customFormat="1" ht="39" customHeight="1" x14ac:dyDescent="0.25">
      <c r="A2" s="498" t="s">
        <v>98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8"/>
      <c r="P2" s="46"/>
      <c r="Q2" s="47"/>
      <c r="R2" s="20"/>
    </row>
    <row r="3" spans="1:18" s="21" customFormat="1" ht="39" customHeight="1" x14ac:dyDescent="0.25">
      <c r="A3" s="496" t="s">
        <v>155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8"/>
      <c r="P3" s="46"/>
      <c r="Q3" s="47"/>
      <c r="R3" s="20"/>
    </row>
    <row r="4" spans="1:18" s="21" customFormat="1" ht="39" customHeight="1" x14ac:dyDescent="0.25">
      <c r="A4" s="496" t="s">
        <v>51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8"/>
      <c r="P4" s="46"/>
      <c r="Q4" s="47"/>
      <c r="R4" s="20"/>
    </row>
    <row r="5" spans="1:18" s="21" customFormat="1" ht="39" customHeight="1" x14ac:dyDescent="0.25">
      <c r="A5" s="512">
        <v>42112</v>
      </c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7"/>
      <c r="O5" s="48"/>
      <c r="P5" s="46"/>
      <c r="Q5" s="47"/>
      <c r="R5" s="20"/>
    </row>
    <row r="6" spans="1:18" s="21" customFormat="1" ht="39" customHeight="1" x14ac:dyDescent="0.25">
      <c r="A6" s="498" t="s">
        <v>296</v>
      </c>
      <c r="B6" s="499"/>
      <c r="C6" s="499"/>
      <c r="D6" s="499"/>
      <c r="E6" s="499"/>
      <c r="F6" s="499"/>
      <c r="G6" s="499"/>
      <c r="H6" s="499"/>
      <c r="I6" s="499"/>
      <c r="J6" s="499"/>
      <c r="K6" s="499"/>
      <c r="L6" s="499"/>
      <c r="M6" s="499"/>
      <c r="N6" s="499"/>
      <c r="O6" s="48"/>
      <c r="P6" s="46"/>
      <c r="Q6" s="47"/>
      <c r="R6" s="20"/>
    </row>
    <row r="7" spans="1:18" s="21" customFormat="1" ht="39" customHeight="1" thickBot="1" x14ac:dyDescent="0.3">
      <c r="A7" s="513" t="s">
        <v>107</v>
      </c>
      <c r="B7" s="514"/>
      <c r="C7" s="514"/>
      <c r="D7" s="514"/>
      <c r="E7" s="514"/>
      <c r="F7" s="514"/>
      <c r="G7" s="514"/>
      <c r="H7" s="514"/>
      <c r="I7" s="514"/>
      <c r="J7" s="514"/>
      <c r="K7" s="514"/>
      <c r="L7" s="514"/>
      <c r="M7" s="514"/>
      <c r="N7" s="514"/>
      <c r="O7" s="48"/>
      <c r="P7" s="46"/>
      <c r="Q7" s="47"/>
      <c r="R7" s="20"/>
    </row>
    <row r="8" spans="1:18" s="36" customFormat="1" ht="36.75" customHeight="1" x14ac:dyDescent="0.25">
      <c r="A8" s="515" t="s">
        <v>65</v>
      </c>
      <c r="B8" s="518" t="s">
        <v>66</v>
      </c>
      <c r="C8" s="521" t="s">
        <v>67</v>
      </c>
      <c r="D8" s="518" t="s">
        <v>68</v>
      </c>
      <c r="E8" s="518" t="s">
        <v>41</v>
      </c>
      <c r="F8" s="521" t="s">
        <v>63</v>
      </c>
      <c r="G8" s="530" t="s">
        <v>95</v>
      </c>
      <c r="H8" s="500" t="s">
        <v>9</v>
      </c>
      <c r="I8" s="500" t="s">
        <v>69</v>
      </c>
      <c r="J8" s="503" t="s">
        <v>17</v>
      </c>
      <c r="K8" s="504"/>
      <c r="L8" s="504"/>
      <c r="M8" s="533"/>
      <c r="N8" s="509" t="s">
        <v>50</v>
      </c>
      <c r="O8" s="49"/>
    </row>
    <row r="9" spans="1:18" s="36" customFormat="1" ht="36.75" customHeight="1" x14ac:dyDescent="0.25">
      <c r="A9" s="516"/>
      <c r="B9" s="519"/>
      <c r="C9" s="522"/>
      <c r="D9" s="519"/>
      <c r="E9" s="519"/>
      <c r="F9" s="522"/>
      <c r="G9" s="531"/>
      <c r="H9" s="501"/>
      <c r="I9" s="501"/>
      <c r="J9" s="506"/>
      <c r="K9" s="507"/>
      <c r="L9" s="507"/>
      <c r="M9" s="534"/>
      <c r="N9" s="510"/>
      <c r="O9" s="49"/>
    </row>
    <row r="10" spans="1:18" s="36" customFormat="1" ht="46.5" customHeight="1" thickBot="1" x14ac:dyDescent="0.3">
      <c r="A10" s="517"/>
      <c r="B10" s="520"/>
      <c r="C10" s="523"/>
      <c r="D10" s="520"/>
      <c r="E10" s="520"/>
      <c r="F10" s="523"/>
      <c r="G10" s="532"/>
      <c r="H10" s="502"/>
      <c r="I10" s="502"/>
      <c r="J10" s="23" t="s">
        <v>83</v>
      </c>
      <c r="K10" s="25" t="s">
        <v>73</v>
      </c>
      <c r="L10" s="25" t="s">
        <v>84</v>
      </c>
      <c r="M10" s="102" t="s">
        <v>82</v>
      </c>
      <c r="N10" s="511"/>
      <c r="O10" s="49">
        <v>79</v>
      </c>
    </row>
    <row r="11" spans="1:18" s="49" customFormat="1" ht="139.5" customHeight="1" x14ac:dyDescent="0.25">
      <c r="A11" s="129">
        <v>1</v>
      </c>
      <c r="B11" s="130">
        <v>110</v>
      </c>
      <c r="C11" s="174" t="s">
        <v>122</v>
      </c>
      <c r="D11" s="69">
        <v>2000</v>
      </c>
      <c r="E11" s="169" t="s">
        <v>61</v>
      </c>
      <c r="F11" s="175" t="s">
        <v>123</v>
      </c>
      <c r="G11" s="298"/>
      <c r="H11" s="287" t="s">
        <v>100</v>
      </c>
      <c r="I11" s="299" t="s">
        <v>101</v>
      </c>
      <c r="J11" s="295">
        <v>9.5</v>
      </c>
      <c r="K11" s="157">
        <v>92.58</v>
      </c>
      <c r="L11" s="173">
        <v>0</v>
      </c>
      <c r="M11" s="162">
        <v>9.5</v>
      </c>
      <c r="N11" s="300">
        <v>2</v>
      </c>
      <c r="O11" s="50"/>
      <c r="Q11" s="50">
        <f t="shared" ref="Q11:Q16" si="0">(O11-$O$10)*0.1</f>
        <v>-7.9</v>
      </c>
    </row>
    <row r="12" spans="1:18" s="49" customFormat="1" ht="139.5" customHeight="1" x14ac:dyDescent="0.25">
      <c r="A12" s="131">
        <v>2</v>
      </c>
      <c r="B12" s="132">
        <v>106</v>
      </c>
      <c r="C12" s="138" t="s">
        <v>151</v>
      </c>
      <c r="D12" s="72">
        <v>2000</v>
      </c>
      <c r="E12" s="139"/>
      <c r="F12" s="140" t="s">
        <v>133</v>
      </c>
      <c r="G12" s="286"/>
      <c r="H12" s="288" t="s">
        <v>100</v>
      </c>
      <c r="I12" s="293" t="s">
        <v>101</v>
      </c>
      <c r="J12" s="296">
        <v>9</v>
      </c>
      <c r="K12" s="161">
        <v>83.84</v>
      </c>
      <c r="L12" s="166">
        <v>0</v>
      </c>
      <c r="M12" s="163">
        <v>9</v>
      </c>
      <c r="N12" s="301">
        <v>2</v>
      </c>
      <c r="O12" s="50"/>
      <c r="Q12" s="50">
        <f t="shared" si="0"/>
        <v>-7.9</v>
      </c>
    </row>
    <row r="13" spans="1:18" s="49" customFormat="1" ht="139.5" customHeight="1" x14ac:dyDescent="0.25">
      <c r="A13" s="131">
        <v>2</v>
      </c>
      <c r="B13" s="132">
        <v>108</v>
      </c>
      <c r="C13" s="138" t="s">
        <v>192</v>
      </c>
      <c r="D13" s="72">
        <v>2001</v>
      </c>
      <c r="E13" s="139" t="s">
        <v>138</v>
      </c>
      <c r="F13" s="140" t="s">
        <v>193</v>
      </c>
      <c r="G13" s="286"/>
      <c r="H13" s="288" t="s">
        <v>100</v>
      </c>
      <c r="I13" s="293" t="s">
        <v>101</v>
      </c>
      <c r="J13" s="296">
        <v>9</v>
      </c>
      <c r="K13" s="161">
        <v>86.72</v>
      </c>
      <c r="L13" s="166">
        <v>0</v>
      </c>
      <c r="M13" s="163">
        <v>9</v>
      </c>
      <c r="N13" s="301">
        <v>2</v>
      </c>
      <c r="O13" s="50"/>
      <c r="Q13" s="50">
        <f t="shared" si="0"/>
        <v>-7.9</v>
      </c>
    </row>
    <row r="14" spans="1:18" s="49" customFormat="1" ht="139.5" customHeight="1" x14ac:dyDescent="0.25">
      <c r="A14" s="131">
        <v>4</v>
      </c>
      <c r="B14" s="132">
        <v>109</v>
      </c>
      <c r="C14" s="138" t="s">
        <v>192</v>
      </c>
      <c r="D14" s="72">
        <v>2001</v>
      </c>
      <c r="E14" s="139" t="s">
        <v>138</v>
      </c>
      <c r="F14" s="140" t="s">
        <v>194</v>
      </c>
      <c r="G14" s="286"/>
      <c r="H14" s="288" t="s">
        <v>100</v>
      </c>
      <c r="I14" s="293" t="s">
        <v>101</v>
      </c>
      <c r="J14" s="296">
        <v>8.9</v>
      </c>
      <c r="K14" s="161">
        <v>94.37</v>
      </c>
      <c r="L14" s="166">
        <v>0</v>
      </c>
      <c r="M14" s="163">
        <v>8.9</v>
      </c>
      <c r="N14" s="301">
        <v>2</v>
      </c>
      <c r="O14" s="50"/>
      <c r="Q14" s="50">
        <f t="shared" si="0"/>
        <v>-7.9</v>
      </c>
    </row>
    <row r="15" spans="1:18" s="49" customFormat="1" ht="139.5" customHeight="1" x14ac:dyDescent="0.25">
      <c r="A15" s="131">
        <v>5</v>
      </c>
      <c r="B15" s="132">
        <v>102</v>
      </c>
      <c r="C15" s="138" t="s">
        <v>166</v>
      </c>
      <c r="D15" s="72"/>
      <c r="E15" s="139"/>
      <c r="F15" s="140" t="s">
        <v>167</v>
      </c>
      <c r="G15" s="286"/>
      <c r="H15" s="288" t="s">
        <v>100</v>
      </c>
      <c r="I15" s="293" t="s">
        <v>101</v>
      </c>
      <c r="J15" s="296">
        <v>7.9</v>
      </c>
      <c r="K15" s="161">
        <v>106.23</v>
      </c>
      <c r="L15" s="166">
        <v>5</v>
      </c>
      <c r="M15" s="163">
        <v>7.4</v>
      </c>
      <c r="N15" s="301">
        <v>2</v>
      </c>
      <c r="O15" s="50"/>
      <c r="Q15" s="50">
        <f t="shared" si="0"/>
        <v>-7.9</v>
      </c>
    </row>
    <row r="16" spans="1:18" s="49" customFormat="1" ht="116.25" customHeight="1" thickBot="1" x14ac:dyDescent="0.3">
      <c r="A16" s="133">
        <v>6</v>
      </c>
      <c r="B16" s="134">
        <v>107</v>
      </c>
      <c r="C16" s="177" t="s">
        <v>142</v>
      </c>
      <c r="D16" s="136">
        <v>1999</v>
      </c>
      <c r="E16" s="170" t="s">
        <v>138</v>
      </c>
      <c r="F16" s="178" t="s">
        <v>191</v>
      </c>
      <c r="G16" s="291"/>
      <c r="H16" s="292" t="s">
        <v>100</v>
      </c>
      <c r="I16" s="294" t="s">
        <v>101</v>
      </c>
      <c r="J16" s="297">
        <v>7.4</v>
      </c>
      <c r="K16" s="165">
        <v>95.88</v>
      </c>
      <c r="L16" s="167">
        <v>1</v>
      </c>
      <c r="M16" s="164">
        <v>6.4</v>
      </c>
      <c r="N16" s="302">
        <v>2</v>
      </c>
      <c r="O16" s="50"/>
      <c r="Q16" s="50">
        <f t="shared" si="0"/>
        <v>-7.9</v>
      </c>
    </row>
    <row r="17" spans="1:15" s="22" customFormat="1" ht="18" customHeight="1" x14ac:dyDescent="0.4">
      <c r="A17" s="37"/>
      <c r="B17" s="38"/>
      <c r="C17" s="39"/>
      <c r="D17" s="40"/>
      <c r="E17" s="40"/>
      <c r="F17" s="41"/>
      <c r="G17" s="41"/>
      <c r="H17" s="41"/>
      <c r="I17" s="42"/>
      <c r="J17" s="43"/>
      <c r="K17" s="43"/>
      <c r="L17" s="43"/>
      <c r="M17" s="43"/>
      <c r="N17" s="43"/>
      <c r="O17" s="49"/>
    </row>
    <row r="18" spans="1:15" s="21" customFormat="1" ht="25.5" customHeight="1" x14ac:dyDescent="0.45">
      <c r="A18" s="28"/>
      <c r="B18" s="28"/>
      <c r="D18" s="44"/>
      <c r="E18" s="44"/>
      <c r="F18" s="78" t="s">
        <v>80</v>
      </c>
      <c r="G18" s="78"/>
      <c r="H18" s="59"/>
      <c r="I18" s="78" t="s">
        <v>124</v>
      </c>
      <c r="J18" s="28"/>
      <c r="K18" s="28"/>
      <c r="L18" s="28"/>
      <c r="M18" s="28"/>
      <c r="N18" s="28"/>
      <c r="O18" s="49"/>
    </row>
    <row r="19" spans="1:15" s="21" customFormat="1" ht="25.5" customHeight="1" x14ac:dyDescent="0.25">
      <c r="A19" s="28"/>
      <c r="B19" s="28"/>
      <c r="D19" s="45"/>
      <c r="E19" s="45"/>
      <c r="F19" s="79"/>
      <c r="G19" s="79"/>
      <c r="H19" s="59"/>
      <c r="I19" s="79"/>
      <c r="J19" s="28"/>
      <c r="K19" s="28"/>
      <c r="L19" s="28"/>
      <c r="M19" s="28"/>
      <c r="N19" s="28"/>
      <c r="O19" s="49"/>
    </row>
    <row r="20" spans="1:15" s="21" customFormat="1" ht="25.5" customHeight="1" x14ac:dyDescent="0.45">
      <c r="A20" s="28"/>
      <c r="B20" s="28"/>
      <c r="D20" s="44"/>
      <c r="E20" s="44"/>
      <c r="F20" s="78" t="s">
        <v>75</v>
      </c>
      <c r="G20" s="78"/>
      <c r="H20" s="59"/>
      <c r="I20" s="78" t="s">
        <v>76</v>
      </c>
      <c r="J20" s="28"/>
      <c r="K20" s="28"/>
      <c r="L20" s="28"/>
      <c r="M20" s="28"/>
      <c r="N20" s="28"/>
      <c r="O20" s="49"/>
    </row>
  </sheetData>
  <sortState ref="A11:R16">
    <sortCondition descending="1" ref="M11:M16"/>
  </sortState>
  <mergeCells count="17">
    <mergeCell ref="A2:N2"/>
    <mergeCell ref="A3:N3"/>
    <mergeCell ref="A4:N4"/>
    <mergeCell ref="A5:N5"/>
    <mergeCell ref="A6:N6"/>
    <mergeCell ref="A7:N7"/>
    <mergeCell ref="A8:A10"/>
    <mergeCell ref="B8:B10"/>
    <mergeCell ref="C8:C10"/>
    <mergeCell ref="D8:D10"/>
    <mergeCell ref="E8:E10"/>
    <mergeCell ref="G8:G10"/>
    <mergeCell ref="H8:H10"/>
    <mergeCell ref="I8:I10"/>
    <mergeCell ref="J8:M9"/>
    <mergeCell ref="N8:N10"/>
    <mergeCell ref="F8:F10"/>
  </mergeCells>
  <pageMargins left="0" right="0" top="0" bottom="0" header="0" footer="0"/>
  <pageSetup paperSize="9" scale="37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P59"/>
  <sheetViews>
    <sheetView view="pageBreakPreview" topLeftCell="A19" zoomScale="42" zoomScaleNormal="37" zoomScaleSheetLayoutView="42" zoomScalePageLayoutView="71" workbookViewId="0">
      <selection activeCell="F31" sqref="F31"/>
    </sheetView>
  </sheetViews>
  <sheetFormatPr defaultRowHeight="12.75" x14ac:dyDescent="0.25"/>
  <cols>
    <col min="1" max="1" width="11.5703125" style="34" customWidth="1"/>
    <col min="2" max="2" width="14" style="34" customWidth="1"/>
    <col min="3" max="3" width="74" style="35" customWidth="1"/>
    <col min="4" max="4" width="18.140625" style="34" customWidth="1"/>
    <col min="5" max="5" width="17" style="34" customWidth="1"/>
    <col min="6" max="6" width="48.42578125" style="34" customWidth="1"/>
    <col min="7" max="7" width="48.42578125" style="34" hidden="1" customWidth="1"/>
    <col min="8" max="8" width="54.5703125" style="34" customWidth="1"/>
    <col min="9" max="9" width="43.140625" style="34" customWidth="1"/>
    <col min="10" max="10" width="13.5703125" style="34" customWidth="1"/>
    <col min="11" max="11" width="22.7109375" style="34" customWidth="1"/>
    <col min="12" max="12" width="13.5703125" style="34" customWidth="1"/>
    <col min="13" max="14" width="18.7109375" style="34" customWidth="1"/>
    <col min="15" max="16" width="12.140625" style="34" customWidth="1"/>
    <col min="17" max="258" width="9.140625" style="34"/>
    <col min="259" max="259" width="11.5703125" style="34" customWidth="1"/>
    <col min="260" max="260" width="14" style="34" customWidth="1"/>
    <col min="261" max="261" width="62.140625" style="34" customWidth="1"/>
    <col min="262" max="262" width="18.140625" style="34" customWidth="1"/>
    <col min="263" max="263" width="17" style="34" customWidth="1"/>
    <col min="264" max="264" width="40.85546875" style="34" customWidth="1"/>
    <col min="265" max="265" width="37" style="34" customWidth="1"/>
    <col min="266" max="266" width="43.42578125" style="34" customWidth="1"/>
    <col min="267" max="267" width="13.5703125" style="34" customWidth="1"/>
    <col min="268" max="268" width="17.85546875" style="34" customWidth="1"/>
    <col min="269" max="269" width="13.5703125" style="34" customWidth="1"/>
    <col min="270" max="270" width="18.7109375" style="34" customWidth="1"/>
    <col min="271" max="271" width="10.7109375" style="34" bestFit="1" customWidth="1"/>
    <col min="272" max="272" width="10.28515625" style="34" bestFit="1" customWidth="1"/>
    <col min="273" max="514" width="9.140625" style="34"/>
    <col min="515" max="515" width="11.5703125" style="34" customWidth="1"/>
    <col min="516" max="516" width="14" style="34" customWidth="1"/>
    <col min="517" max="517" width="62.140625" style="34" customWidth="1"/>
    <col min="518" max="518" width="18.140625" style="34" customWidth="1"/>
    <col min="519" max="519" width="17" style="34" customWidth="1"/>
    <col min="520" max="520" width="40.85546875" style="34" customWidth="1"/>
    <col min="521" max="521" width="37" style="34" customWidth="1"/>
    <col min="522" max="522" width="43.42578125" style="34" customWidth="1"/>
    <col min="523" max="523" width="13.5703125" style="34" customWidth="1"/>
    <col min="524" max="524" width="17.85546875" style="34" customWidth="1"/>
    <col min="525" max="525" width="13.5703125" style="34" customWidth="1"/>
    <col min="526" max="526" width="18.7109375" style="34" customWidth="1"/>
    <col min="527" max="527" width="10.7109375" style="34" bestFit="1" customWidth="1"/>
    <col min="528" max="528" width="10.28515625" style="34" bestFit="1" customWidth="1"/>
    <col min="529" max="770" width="9.140625" style="34"/>
    <col min="771" max="771" width="11.5703125" style="34" customWidth="1"/>
    <col min="772" max="772" width="14" style="34" customWidth="1"/>
    <col min="773" max="773" width="62.140625" style="34" customWidth="1"/>
    <col min="774" max="774" width="18.140625" style="34" customWidth="1"/>
    <col min="775" max="775" width="17" style="34" customWidth="1"/>
    <col min="776" max="776" width="40.85546875" style="34" customWidth="1"/>
    <col min="777" max="777" width="37" style="34" customWidth="1"/>
    <col min="778" max="778" width="43.42578125" style="34" customWidth="1"/>
    <col min="779" max="779" width="13.5703125" style="34" customWidth="1"/>
    <col min="780" max="780" width="17.85546875" style="34" customWidth="1"/>
    <col min="781" max="781" width="13.5703125" style="34" customWidth="1"/>
    <col min="782" max="782" width="18.7109375" style="34" customWidth="1"/>
    <col min="783" max="783" width="10.7109375" style="34" bestFit="1" customWidth="1"/>
    <col min="784" max="784" width="10.28515625" style="34" bestFit="1" customWidth="1"/>
    <col min="785" max="1026" width="9.140625" style="34"/>
    <col min="1027" max="1027" width="11.5703125" style="34" customWidth="1"/>
    <col min="1028" max="1028" width="14" style="34" customWidth="1"/>
    <col min="1029" max="1029" width="62.140625" style="34" customWidth="1"/>
    <col min="1030" max="1030" width="18.140625" style="34" customWidth="1"/>
    <col min="1031" max="1031" width="17" style="34" customWidth="1"/>
    <col min="1032" max="1032" width="40.85546875" style="34" customWidth="1"/>
    <col min="1033" max="1033" width="37" style="34" customWidth="1"/>
    <col min="1034" max="1034" width="43.42578125" style="34" customWidth="1"/>
    <col min="1035" max="1035" width="13.5703125" style="34" customWidth="1"/>
    <col min="1036" max="1036" width="17.85546875" style="34" customWidth="1"/>
    <col min="1037" max="1037" width="13.5703125" style="34" customWidth="1"/>
    <col min="1038" max="1038" width="18.7109375" style="34" customWidth="1"/>
    <col min="1039" max="1039" width="10.7109375" style="34" bestFit="1" customWidth="1"/>
    <col min="1040" max="1040" width="10.28515625" style="34" bestFit="1" customWidth="1"/>
    <col min="1041" max="1282" width="9.140625" style="34"/>
    <col min="1283" max="1283" width="11.5703125" style="34" customWidth="1"/>
    <col min="1284" max="1284" width="14" style="34" customWidth="1"/>
    <col min="1285" max="1285" width="62.140625" style="34" customWidth="1"/>
    <col min="1286" max="1286" width="18.140625" style="34" customWidth="1"/>
    <col min="1287" max="1287" width="17" style="34" customWidth="1"/>
    <col min="1288" max="1288" width="40.85546875" style="34" customWidth="1"/>
    <col min="1289" max="1289" width="37" style="34" customWidth="1"/>
    <col min="1290" max="1290" width="43.42578125" style="34" customWidth="1"/>
    <col min="1291" max="1291" width="13.5703125" style="34" customWidth="1"/>
    <col min="1292" max="1292" width="17.85546875" style="34" customWidth="1"/>
    <col min="1293" max="1293" width="13.5703125" style="34" customWidth="1"/>
    <col min="1294" max="1294" width="18.7109375" style="34" customWidth="1"/>
    <col min="1295" max="1295" width="10.7109375" style="34" bestFit="1" customWidth="1"/>
    <col min="1296" max="1296" width="10.28515625" style="34" bestFit="1" customWidth="1"/>
    <col min="1297" max="1538" width="9.140625" style="34"/>
    <col min="1539" max="1539" width="11.5703125" style="34" customWidth="1"/>
    <col min="1540" max="1540" width="14" style="34" customWidth="1"/>
    <col min="1541" max="1541" width="62.140625" style="34" customWidth="1"/>
    <col min="1542" max="1542" width="18.140625" style="34" customWidth="1"/>
    <col min="1543" max="1543" width="17" style="34" customWidth="1"/>
    <col min="1544" max="1544" width="40.85546875" style="34" customWidth="1"/>
    <col min="1545" max="1545" width="37" style="34" customWidth="1"/>
    <col min="1546" max="1546" width="43.42578125" style="34" customWidth="1"/>
    <col min="1547" max="1547" width="13.5703125" style="34" customWidth="1"/>
    <col min="1548" max="1548" width="17.85546875" style="34" customWidth="1"/>
    <col min="1549" max="1549" width="13.5703125" style="34" customWidth="1"/>
    <col min="1550" max="1550" width="18.7109375" style="34" customWidth="1"/>
    <col min="1551" max="1551" width="10.7109375" style="34" bestFit="1" customWidth="1"/>
    <col min="1552" max="1552" width="10.28515625" style="34" bestFit="1" customWidth="1"/>
    <col min="1553" max="1794" width="9.140625" style="34"/>
    <col min="1795" max="1795" width="11.5703125" style="34" customWidth="1"/>
    <col min="1796" max="1796" width="14" style="34" customWidth="1"/>
    <col min="1797" max="1797" width="62.140625" style="34" customWidth="1"/>
    <col min="1798" max="1798" width="18.140625" style="34" customWidth="1"/>
    <col min="1799" max="1799" width="17" style="34" customWidth="1"/>
    <col min="1800" max="1800" width="40.85546875" style="34" customWidth="1"/>
    <col min="1801" max="1801" width="37" style="34" customWidth="1"/>
    <col min="1802" max="1802" width="43.42578125" style="34" customWidth="1"/>
    <col min="1803" max="1803" width="13.5703125" style="34" customWidth="1"/>
    <col min="1804" max="1804" width="17.85546875" style="34" customWidth="1"/>
    <col min="1805" max="1805" width="13.5703125" style="34" customWidth="1"/>
    <col min="1806" max="1806" width="18.7109375" style="34" customWidth="1"/>
    <col min="1807" max="1807" width="10.7109375" style="34" bestFit="1" customWidth="1"/>
    <col min="1808" max="1808" width="10.28515625" style="34" bestFit="1" customWidth="1"/>
    <col min="1809" max="2050" width="9.140625" style="34"/>
    <col min="2051" max="2051" width="11.5703125" style="34" customWidth="1"/>
    <col min="2052" max="2052" width="14" style="34" customWidth="1"/>
    <col min="2053" max="2053" width="62.140625" style="34" customWidth="1"/>
    <col min="2054" max="2054" width="18.140625" style="34" customWidth="1"/>
    <col min="2055" max="2055" width="17" style="34" customWidth="1"/>
    <col min="2056" max="2056" width="40.85546875" style="34" customWidth="1"/>
    <col min="2057" max="2057" width="37" style="34" customWidth="1"/>
    <col min="2058" max="2058" width="43.42578125" style="34" customWidth="1"/>
    <col min="2059" max="2059" width="13.5703125" style="34" customWidth="1"/>
    <col min="2060" max="2060" width="17.85546875" style="34" customWidth="1"/>
    <col min="2061" max="2061" width="13.5703125" style="34" customWidth="1"/>
    <col min="2062" max="2062" width="18.7109375" style="34" customWidth="1"/>
    <col min="2063" max="2063" width="10.7109375" style="34" bestFit="1" customWidth="1"/>
    <col min="2064" max="2064" width="10.28515625" style="34" bestFit="1" customWidth="1"/>
    <col min="2065" max="2306" width="9.140625" style="34"/>
    <col min="2307" max="2307" width="11.5703125" style="34" customWidth="1"/>
    <col min="2308" max="2308" width="14" style="34" customWidth="1"/>
    <col min="2309" max="2309" width="62.140625" style="34" customWidth="1"/>
    <col min="2310" max="2310" width="18.140625" style="34" customWidth="1"/>
    <col min="2311" max="2311" width="17" style="34" customWidth="1"/>
    <col min="2312" max="2312" width="40.85546875" style="34" customWidth="1"/>
    <col min="2313" max="2313" width="37" style="34" customWidth="1"/>
    <col min="2314" max="2314" width="43.42578125" style="34" customWidth="1"/>
    <col min="2315" max="2315" width="13.5703125" style="34" customWidth="1"/>
    <col min="2316" max="2316" width="17.85546875" style="34" customWidth="1"/>
    <col min="2317" max="2317" width="13.5703125" style="34" customWidth="1"/>
    <col min="2318" max="2318" width="18.7109375" style="34" customWidth="1"/>
    <col min="2319" max="2319" width="10.7109375" style="34" bestFit="1" customWidth="1"/>
    <col min="2320" max="2320" width="10.28515625" style="34" bestFit="1" customWidth="1"/>
    <col min="2321" max="2562" width="9.140625" style="34"/>
    <col min="2563" max="2563" width="11.5703125" style="34" customWidth="1"/>
    <col min="2564" max="2564" width="14" style="34" customWidth="1"/>
    <col min="2565" max="2565" width="62.140625" style="34" customWidth="1"/>
    <col min="2566" max="2566" width="18.140625" style="34" customWidth="1"/>
    <col min="2567" max="2567" width="17" style="34" customWidth="1"/>
    <col min="2568" max="2568" width="40.85546875" style="34" customWidth="1"/>
    <col min="2569" max="2569" width="37" style="34" customWidth="1"/>
    <col min="2570" max="2570" width="43.42578125" style="34" customWidth="1"/>
    <col min="2571" max="2571" width="13.5703125" style="34" customWidth="1"/>
    <col min="2572" max="2572" width="17.85546875" style="34" customWidth="1"/>
    <col min="2573" max="2573" width="13.5703125" style="34" customWidth="1"/>
    <col min="2574" max="2574" width="18.7109375" style="34" customWidth="1"/>
    <col min="2575" max="2575" width="10.7109375" style="34" bestFit="1" customWidth="1"/>
    <col min="2576" max="2576" width="10.28515625" style="34" bestFit="1" customWidth="1"/>
    <col min="2577" max="2818" width="9.140625" style="34"/>
    <col min="2819" max="2819" width="11.5703125" style="34" customWidth="1"/>
    <col min="2820" max="2820" width="14" style="34" customWidth="1"/>
    <col min="2821" max="2821" width="62.140625" style="34" customWidth="1"/>
    <col min="2822" max="2822" width="18.140625" style="34" customWidth="1"/>
    <col min="2823" max="2823" width="17" style="34" customWidth="1"/>
    <col min="2824" max="2824" width="40.85546875" style="34" customWidth="1"/>
    <col min="2825" max="2825" width="37" style="34" customWidth="1"/>
    <col min="2826" max="2826" width="43.42578125" style="34" customWidth="1"/>
    <col min="2827" max="2827" width="13.5703125" style="34" customWidth="1"/>
    <col min="2828" max="2828" width="17.85546875" style="34" customWidth="1"/>
    <col min="2829" max="2829" width="13.5703125" style="34" customWidth="1"/>
    <col min="2830" max="2830" width="18.7109375" style="34" customWidth="1"/>
    <col min="2831" max="2831" width="10.7109375" style="34" bestFit="1" customWidth="1"/>
    <col min="2832" max="2832" width="10.28515625" style="34" bestFit="1" customWidth="1"/>
    <col min="2833" max="3074" width="9.140625" style="34"/>
    <col min="3075" max="3075" width="11.5703125" style="34" customWidth="1"/>
    <col min="3076" max="3076" width="14" style="34" customWidth="1"/>
    <col min="3077" max="3077" width="62.140625" style="34" customWidth="1"/>
    <col min="3078" max="3078" width="18.140625" style="34" customWidth="1"/>
    <col min="3079" max="3079" width="17" style="34" customWidth="1"/>
    <col min="3080" max="3080" width="40.85546875" style="34" customWidth="1"/>
    <col min="3081" max="3081" width="37" style="34" customWidth="1"/>
    <col min="3082" max="3082" width="43.42578125" style="34" customWidth="1"/>
    <col min="3083" max="3083" width="13.5703125" style="34" customWidth="1"/>
    <col min="3084" max="3084" width="17.85546875" style="34" customWidth="1"/>
    <col min="3085" max="3085" width="13.5703125" style="34" customWidth="1"/>
    <col min="3086" max="3086" width="18.7109375" style="34" customWidth="1"/>
    <col min="3087" max="3087" width="10.7109375" style="34" bestFit="1" customWidth="1"/>
    <col min="3088" max="3088" width="10.28515625" style="34" bestFit="1" customWidth="1"/>
    <col min="3089" max="3330" width="9.140625" style="34"/>
    <col min="3331" max="3331" width="11.5703125" style="34" customWidth="1"/>
    <col min="3332" max="3332" width="14" style="34" customWidth="1"/>
    <col min="3333" max="3333" width="62.140625" style="34" customWidth="1"/>
    <col min="3334" max="3334" width="18.140625" style="34" customWidth="1"/>
    <col min="3335" max="3335" width="17" style="34" customWidth="1"/>
    <col min="3336" max="3336" width="40.85546875" style="34" customWidth="1"/>
    <col min="3337" max="3337" width="37" style="34" customWidth="1"/>
    <col min="3338" max="3338" width="43.42578125" style="34" customWidth="1"/>
    <col min="3339" max="3339" width="13.5703125" style="34" customWidth="1"/>
    <col min="3340" max="3340" width="17.85546875" style="34" customWidth="1"/>
    <col min="3341" max="3341" width="13.5703125" style="34" customWidth="1"/>
    <col min="3342" max="3342" width="18.7109375" style="34" customWidth="1"/>
    <col min="3343" max="3343" width="10.7109375" style="34" bestFit="1" customWidth="1"/>
    <col min="3344" max="3344" width="10.28515625" style="34" bestFit="1" customWidth="1"/>
    <col min="3345" max="3586" width="9.140625" style="34"/>
    <col min="3587" max="3587" width="11.5703125" style="34" customWidth="1"/>
    <col min="3588" max="3588" width="14" style="34" customWidth="1"/>
    <col min="3589" max="3589" width="62.140625" style="34" customWidth="1"/>
    <col min="3590" max="3590" width="18.140625" style="34" customWidth="1"/>
    <col min="3591" max="3591" width="17" style="34" customWidth="1"/>
    <col min="3592" max="3592" width="40.85546875" style="34" customWidth="1"/>
    <col min="3593" max="3593" width="37" style="34" customWidth="1"/>
    <col min="3594" max="3594" width="43.42578125" style="34" customWidth="1"/>
    <col min="3595" max="3595" width="13.5703125" style="34" customWidth="1"/>
    <col min="3596" max="3596" width="17.85546875" style="34" customWidth="1"/>
    <col min="3597" max="3597" width="13.5703125" style="34" customWidth="1"/>
    <col min="3598" max="3598" width="18.7109375" style="34" customWidth="1"/>
    <col min="3599" max="3599" width="10.7109375" style="34" bestFit="1" customWidth="1"/>
    <col min="3600" max="3600" width="10.28515625" style="34" bestFit="1" customWidth="1"/>
    <col min="3601" max="3842" width="9.140625" style="34"/>
    <col min="3843" max="3843" width="11.5703125" style="34" customWidth="1"/>
    <col min="3844" max="3844" width="14" style="34" customWidth="1"/>
    <col min="3845" max="3845" width="62.140625" style="34" customWidth="1"/>
    <col min="3846" max="3846" width="18.140625" style="34" customWidth="1"/>
    <col min="3847" max="3847" width="17" style="34" customWidth="1"/>
    <col min="3848" max="3848" width="40.85546875" style="34" customWidth="1"/>
    <col min="3849" max="3849" width="37" style="34" customWidth="1"/>
    <col min="3850" max="3850" width="43.42578125" style="34" customWidth="1"/>
    <col min="3851" max="3851" width="13.5703125" style="34" customWidth="1"/>
    <col min="3852" max="3852" width="17.85546875" style="34" customWidth="1"/>
    <col min="3853" max="3853" width="13.5703125" style="34" customWidth="1"/>
    <col min="3854" max="3854" width="18.7109375" style="34" customWidth="1"/>
    <col min="3855" max="3855" width="10.7109375" style="34" bestFit="1" customWidth="1"/>
    <col min="3856" max="3856" width="10.28515625" style="34" bestFit="1" customWidth="1"/>
    <col min="3857" max="4098" width="9.140625" style="34"/>
    <col min="4099" max="4099" width="11.5703125" style="34" customWidth="1"/>
    <col min="4100" max="4100" width="14" style="34" customWidth="1"/>
    <col min="4101" max="4101" width="62.140625" style="34" customWidth="1"/>
    <col min="4102" max="4102" width="18.140625" style="34" customWidth="1"/>
    <col min="4103" max="4103" width="17" style="34" customWidth="1"/>
    <col min="4104" max="4104" width="40.85546875" style="34" customWidth="1"/>
    <col min="4105" max="4105" width="37" style="34" customWidth="1"/>
    <col min="4106" max="4106" width="43.42578125" style="34" customWidth="1"/>
    <col min="4107" max="4107" width="13.5703125" style="34" customWidth="1"/>
    <col min="4108" max="4108" width="17.85546875" style="34" customWidth="1"/>
    <col min="4109" max="4109" width="13.5703125" style="34" customWidth="1"/>
    <col min="4110" max="4110" width="18.7109375" style="34" customWidth="1"/>
    <col min="4111" max="4111" width="10.7109375" style="34" bestFit="1" customWidth="1"/>
    <col min="4112" max="4112" width="10.28515625" style="34" bestFit="1" customWidth="1"/>
    <col min="4113" max="4354" width="9.140625" style="34"/>
    <col min="4355" max="4355" width="11.5703125" style="34" customWidth="1"/>
    <col min="4356" max="4356" width="14" style="34" customWidth="1"/>
    <col min="4357" max="4357" width="62.140625" style="34" customWidth="1"/>
    <col min="4358" max="4358" width="18.140625" style="34" customWidth="1"/>
    <col min="4359" max="4359" width="17" style="34" customWidth="1"/>
    <col min="4360" max="4360" width="40.85546875" style="34" customWidth="1"/>
    <col min="4361" max="4361" width="37" style="34" customWidth="1"/>
    <col min="4362" max="4362" width="43.42578125" style="34" customWidth="1"/>
    <col min="4363" max="4363" width="13.5703125" style="34" customWidth="1"/>
    <col min="4364" max="4364" width="17.85546875" style="34" customWidth="1"/>
    <col min="4365" max="4365" width="13.5703125" style="34" customWidth="1"/>
    <col min="4366" max="4366" width="18.7109375" style="34" customWidth="1"/>
    <col min="4367" max="4367" width="10.7109375" style="34" bestFit="1" customWidth="1"/>
    <col min="4368" max="4368" width="10.28515625" style="34" bestFit="1" customWidth="1"/>
    <col min="4369" max="4610" width="9.140625" style="34"/>
    <col min="4611" max="4611" width="11.5703125" style="34" customWidth="1"/>
    <col min="4612" max="4612" width="14" style="34" customWidth="1"/>
    <col min="4613" max="4613" width="62.140625" style="34" customWidth="1"/>
    <col min="4614" max="4614" width="18.140625" style="34" customWidth="1"/>
    <col min="4615" max="4615" width="17" style="34" customWidth="1"/>
    <col min="4616" max="4616" width="40.85546875" style="34" customWidth="1"/>
    <col min="4617" max="4617" width="37" style="34" customWidth="1"/>
    <col min="4618" max="4618" width="43.42578125" style="34" customWidth="1"/>
    <col min="4619" max="4619" width="13.5703125" style="34" customWidth="1"/>
    <col min="4620" max="4620" width="17.85546875" style="34" customWidth="1"/>
    <col min="4621" max="4621" width="13.5703125" style="34" customWidth="1"/>
    <col min="4622" max="4622" width="18.7109375" style="34" customWidth="1"/>
    <col min="4623" max="4623" width="10.7109375" style="34" bestFit="1" customWidth="1"/>
    <col min="4624" max="4624" width="10.28515625" style="34" bestFit="1" customWidth="1"/>
    <col min="4625" max="4866" width="9.140625" style="34"/>
    <col min="4867" max="4867" width="11.5703125" style="34" customWidth="1"/>
    <col min="4868" max="4868" width="14" style="34" customWidth="1"/>
    <col min="4869" max="4869" width="62.140625" style="34" customWidth="1"/>
    <col min="4870" max="4870" width="18.140625" style="34" customWidth="1"/>
    <col min="4871" max="4871" width="17" style="34" customWidth="1"/>
    <col min="4872" max="4872" width="40.85546875" style="34" customWidth="1"/>
    <col min="4873" max="4873" width="37" style="34" customWidth="1"/>
    <col min="4874" max="4874" width="43.42578125" style="34" customWidth="1"/>
    <col min="4875" max="4875" width="13.5703125" style="34" customWidth="1"/>
    <col min="4876" max="4876" width="17.85546875" style="34" customWidth="1"/>
    <col min="4877" max="4877" width="13.5703125" style="34" customWidth="1"/>
    <col min="4878" max="4878" width="18.7109375" style="34" customWidth="1"/>
    <col min="4879" max="4879" width="10.7109375" style="34" bestFit="1" customWidth="1"/>
    <col min="4880" max="4880" width="10.28515625" style="34" bestFit="1" customWidth="1"/>
    <col min="4881" max="5122" width="9.140625" style="34"/>
    <col min="5123" max="5123" width="11.5703125" style="34" customWidth="1"/>
    <col min="5124" max="5124" width="14" style="34" customWidth="1"/>
    <col min="5125" max="5125" width="62.140625" style="34" customWidth="1"/>
    <col min="5126" max="5126" width="18.140625" style="34" customWidth="1"/>
    <col min="5127" max="5127" width="17" style="34" customWidth="1"/>
    <col min="5128" max="5128" width="40.85546875" style="34" customWidth="1"/>
    <col min="5129" max="5129" width="37" style="34" customWidth="1"/>
    <col min="5130" max="5130" width="43.42578125" style="34" customWidth="1"/>
    <col min="5131" max="5131" width="13.5703125" style="34" customWidth="1"/>
    <col min="5132" max="5132" width="17.85546875" style="34" customWidth="1"/>
    <col min="5133" max="5133" width="13.5703125" style="34" customWidth="1"/>
    <col min="5134" max="5134" width="18.7109375" style="34" customWidth="1"/>
    <col min="5135" max="5135" width="10.7109375" style="34" bestFit="1" customWidth="1"/>
    <col min="5136" max="5136" width="10.28515625" style="34" bestFit="1" customWidth="1"/>
    <col min="5137" max="5378" width="9.140625" style="34"/>
    <col min="5379" max="5379" width="11.5703125" style="34" customWidth="1"/>
    <col min="5380" max="5380" width="14" style="34" customWidth="1"/>
    <col min="5381" max="5381" width="62.140625" style="34" customWidth="1"/>
    <col min="5382" max="5382" width="18.140625" style="34" customWidth="1"/>
    <col min="5383" max="5383" width="17" style="34" customWidth="1"/>
    <col min="5384" max="5384" width="40.85546875" style="34" customWidth="1"/>
    <col min="5385" max="5385" width="37" style="34" customWidth="1"/>
    <col min="5386" max="5386" width="43.42578125" style="34" customWidth="1"/>
    <col min="5387" max="5387" width="13.5703125" style="34" customWidth="1"/>
    <col min="5388" max="5388" width="17.85546875" style="34" customWidth="1"/>
    <col min="5389" max="5389" width="13.5703125" style="34" customWidth="1"/>
    <col min="5390" max="5390" width="18.7109375" style="34" customWidth="1"/>
    <col min="5391" max="5391" width="10.7109375" style="34" bestFit="1" customWidth="1"/>
    <col min="5392" max="5392" width="10.28515625" style="34" bestFit="1" customWidth="1"/>
    <col min="5393" max="5634" width="9.140625" style="34"/>
    <col min="5635" max="5635" width="11.5703125" style="34" customWidth="1"/>
    <col min="5636" max="5636" width="14" style="34" customWidth="1"/>
    <col min="5637" max="5637" width="62.140625" style="34" customWidth="1"/>
    <col min="5638" max="5638" width="18.140625" style="34" customWidth="1"/>
    <col min="5639" max="5639" width="17" style="34" customWidth="1"/>
    <col min="5640" max="5640" width="40.85546875" style="34" customWidth="1"/>
    <col min="5641" max="5641" width="37" style="34" customWidth="1"/>
    <col min="5642" max="5642" width="43.42578125" style="34" customWidth="1"/>
    <col min="5643" max="5643" width="13.5703125" style="34" customWidth="1"/>
    <col min="5644" max="5644" width="17.85546875" style="34" customWidth="1"/>
    <col min="5645" max="5645" width="13.5703125" style="34" customWidth="1"/>
    <col min="5646" max="5646" width="18.7109375" style="34" customWidth="1"/>
    <col min="5647" max="5647" width="10.7109375" style="34" bestFit="1" customWidth="1"/>
    <col min="5648" max="5648" width="10.28515625" style="34" bestFit="1" customWidth="1"/>
    <col min="5649" max="5890" width="9.140625" style="34"/>
    <col min="5891" max="5891" width="11.5703125" style="34" customWidth="1"/>
    <col min="5892" max="5892" width="14" style="34" customWidth="1"/>
    <col min="5893" max="5893" width="62.140625" style="34" customWidth="1"/>
    <col min="5894" max="5894" width="18.140625" style="34" customWidth="1"/>
    <col min="5895" max="5895" width="17" style="34" customWidth="1"/>
    <col min="5896" max="5896" width="40.85546875" style="34" customWidth="1"/>
    <col min="5897" max="5897" width="37" style="34" customWidth="1"/>
    <col min="5898" max="5898" width="43.42578125" style="34" customWidth="1"/>
    <col min="5899" max="5899" width="13.5703125" style="34" customWidth="1"/>
    <col min="5900" max="5900" width="17.85546875" style="34" customWidth="1"/>
    <col min="5901" max="5901" width="13.5703125" style="34" customWidth="1"/>
    <col min="5902" max="5902" width="18.7109375" style="34" customWidth="1"/>
    <col min="5903" max="5903" width="10.7109375" style="34" bestFit="1" customWidth="1"/>
    <col min="5904" max="5904" width="10.28515625" style="34" bestFit="1" customWidth="1"/>
    <col min="5905" max="6146" width="9.140625" style="34"/>
    <col min="6147" max="6147" width="11.5703125" style="34" customWidth="1"/>
    <col min="6148" max="6148" width="14" style="34" customWidth="1"/>
    <col min="6149" max="6149" width="62.140625" style="34" customWidth="1"/>
    <col min="6150" max="6150" width="18.140625" style="34" customWidth="1"/>
    <col min="6151" max="6151" width="17" style="34" customWidth="1"/>
    <col min="6152" max="6152" width="40.85546875" style="34" customWidth="1"/>
    <col min="6153" max="6153" width="37" style="34" customWidth="1"/>
    <col min="6154" max="6154" width="43.42578125" style="34" customWidth="1"/>
    <col min="6155" max="6155" width="13.5703125" style="34" customWidth="1"/>
    <col min="6156" max="6156" width="17.85546875" style="34" customWidth="1"/>
    <col min="6157" max="6157" width="13.5703125" style="34" customWidth="1"/>
    <col min="6158" max="6158" width="18.7109375" style="34" customWidth="1"/>
    <col min="6159" max="6159" width="10.7109375" style="34" bestFit="1" customWidth="1"/>
    <col min="6160" max="6160" width="10.28515625" style="34" bestFit="1" customWidth="1"/>
    <col min="6161" max="6402" width="9.140625" style="34"/>
    <col min="6403" max="6403" width="11.5703125" style="34" customWidth="1"/>
    <col min="6404" max="6404" width="14" style="34" customWidth="1"/>
    <col min="6405" max="6405" width="62.140625" style="34" customWidth="1"/>
    <col min="6406" max="6406" width="18.140625" style="34" customWidth="1"/>
    <col min="6407" max="6407" width="17" style="34" customWidth="1"/>
    <col min="6408" max="6408" width="40.85546875" style="34" customWidth="1"/>
    <col min="6409" max="6409" width="37" style="34" customWidth="1"/>
    <col min="6410" max="6410" width="43.42578125" style="34" customWidth="1"/>
    <col min="6411" max="6411" width="13.5703125" style="34" customWidth="1"/>
    <col min="6412" max="6412" width="17.85546875" style="34" customWidth="1"/>
    <col min="6413" max="6413" width="13.5703125" style="34" customWidth="1"/>
    <col min="6414" max="6414" width="18.7109375" style="34" customWidth="1"/>
    <col min="6415" max="6415" width="10.7109375" style="34" bestFit="1" customWidth="1"/>
    <col min="6416" max="6416" width="10.28515625" style="34" bestFit="1" customWidth="1"/>
    <col min="6417" max="6658" width="9.140625" style="34"/>
    <col min="6659" max="6659" width="11.5703125" style="34" customWidth="1"/>
    <col min="6660" max="6660" width="14" style="34" customWidth="1"/>
    <col min="6661" max="6661" width="62.140625" style="34" customWidth="1"/>
    <col min="6662" max="6662" width="18.140625" style="34" customWidth="1"/>
    <col min="6663" max="6663" width="17" style="34" customWidth="1"/>
    <col min="6664" max="6664" width="40.85546875" style="34" customWidth="1"/>
    <col min="6665" max="6665" width="37" style="34" customWidth="1"/>
    <col min="6666" max="6666" width="43.42578125" style="34" customWidth="1"/>
    <col min="6667" max="6667" width="13.5703125" style="34" customWidth="1"/>
    <col min="6668" max="6668" width="17.85546875" style="34" customWidth="1"/>
    <col min="6669" max="6669" width="13.5703125" style="34" customWidth="1"/>
    <col min="6670" max="6670" width="18.7109375" style="34" customWidth="1"/>
    <col min="6671" max="6671" width="10.7109375" style="34" bestFit="1" customWidth="1"/>
    <col min="6672" max="6672" width="10.28515625" style="34" bestFit="1" customWidth="1"/>
    <col min="6673" max="6914" width="9.140625" style="34"/>
    <col min="6915" max="6915" width="11.5703125" style="34" customWidth="1"/>
    <col min="6916" max="6916" width="14" style="34" customWidth="1"/>
    <col min="6917" max="6917" width="62.140625" style="34" customWidth="1"/>
    <col min="6918" max="6918" width="18.140625" style="34" customWidth="1"/>
    <col min="6919" max="6919" width="17" style="34" customWidth="1"/>
    <col min="6920" max="6920" width="40.85546875" style="34" customWidth="1"/>
    <col min="6921" max="6921" width="37" style="34" customWidth="1"/>
    <col min="6922" max="6922" width="43.42578125" style="34" customWidth="1"/>
    <col min="6923" max="6923" width="13.5703125" style="34" customWidth="1"/>
    <col min="6924" max="6924" width="17.85546875" style="34" customWidth="1"/>
    <col min="6925" max="6925" width="13.5703125" style="34" customWidth="1"/>
    <col min="6926" max="6926" width="18.7109375" style="34" customWidth="1"/>
    <col min="6927" max="6927" width="10.7109375" style="34" bestFit="1" customWidth="1"/>
    <col min="6928" max="6928" width="10.28515625" style="34" bestFit="1" customWidth="1"/>
    <col min="6929" max="7170" width="9.140625" style="34"/>
    <col min="7171" max="7171" width="11.5703125" style="34" customWidth="1"/>
    <col min="7172" max="7172" width="14" style="34" customWidth="1"/>
    <col min="7173" max="7173" width="62.140625" style="34" customWidth="1"/>
    <col min="7174" max="7174" width="18.140625" style="34" customWidth="1"/>
    <col min="7175" max="7175" width="17" style="34" customWidth="1"/>
    <col min="7176" max="7176" width="40.85546875" style="34" customWidth="1"/>
    <col min="7177" max="7177" width="37" style="34" customWidth="1"/>
    <col min="7178" max="7178" width="43.42578125" style="34" customWidth="1"/>
    <col min="7179" max="7179" width="13.5703125" style="34" customWidth="1"/>
    <col min="7180" max="7180" width="17.85546875" style="34" customWidth="1"/>
    <col min="7181" max="7181" width="13.5703125" style="34" customWidth="1"/>
    <col min="7182" max="7182" width="18.7109375" style="34" customWidth="1"/>
    <col min="7183" max="7183" width="10.7109375" style="34" bestFit="1" customWidth="1"/>
    <col min="7184" max="7184" width="10.28515625" style="34" bestFit="1" customWidth="1"/>
    <col min="7185" max="7426" width="9.140625" style="34"/>
    <col min="7427" max="7427" width="11.5703125" style="34" customWidth="1"/>
    <col min="7428" max="7428" width="14" style="34" customWidth="1"/>
    <col min="7429" max="7429" width="62.140625" style="34" customWidth="1"/>
    <col min="7430" max="7430" width="18.140625" style="34" customWidth="1"/>
    <col min="7431" max="7431" width="17" style="34" customWidth="1"/>
    <col min="7432" max="7432" width="40.85546875" style="34" customWidth="1"/>
    <col min="7433" max="7433" width="37" style="34" customWidth="1"/>
    <col min="7434" max="7434" width="43.42578125" style="34" customWidth="1"/>
    <col min="7435" max="7435" width="13.5703125" style="34" customWidth="1"/>
    <col min="7436" max="7436" width="17.85546875" style="34" customWidth="1"/>
    <col min="7437" max="7437" width="13.5703125" style="34" customWidth="1"/>
    <col min="7438" max="7438" width="18.7109375" style="34" customWidth="1"/>
    <col min="7439" max="7439" width="10.7109375" style="34" bestFit="1" customWidth="1"/>
    <col min="7440" max="7440" width="10.28515625" style="34" bestFit="1" customWidth="1"/>
    <col min="7441" max="7682" width="9.140625" style="34"/>
    <col min="7683" max="7683" width="11.5703125" style="34" customWidth="1"/>
    <col min="7684" max="7684" width="14" style="34" customWidth="1"/>
    <col min="7685" max="7685" width="62.140625" style="34" customWidth="1"/>
    <col min="7686" max="7686" width="18.140625" style="34" customWidth="1"/>
    <col min="7687" max="7687" width="17" style="34" customWidth="1"/>
    <col min="7688" max="7688" width="40.85546875" style="34" customWidth="1"/>
    <col min="7689" max="7689" width="37" style="34" customWidth="1"/>
    <col min="7690" max="7690" width="43.42578125" style="34" customWidth="1"/>
    <col min="7691" max="7691" width="13.5703125" style="34" customWidth="1"/>
    <col min="7692" max="7692" width="17.85546875" style="34" customWidth="1"/>
    <col min="7693" max="7693" width="13.5703125" style="34" customWidth="1"/>
    <col min="7694" max="7694" width="18.7109375" style="34" customWidth="1"/>
    <col min="7695" max="7695" width="10.7109375" style="34" bestFit="1" customWidth="1"/>
    <col min="7696" max="7696" width="10.28515625" style="34" bestFit="1" customWidth="1"/>
    <col min="7697" max="7938" width="9.140625" style="34"/>
    <col min="7939" max="7939" width="11.5703125" style="34" customWidth="1"/>
    <col min="7940" max="7940" width="14" style="34" customWidth="1"/>
    <col min="7941" max="7941" width="62.140625" style="34" customWidth="1"/>
    <col min="7942" max="7942" width="18.140625" style="34" customWidth="1"/>
    <col min="7943" max="7943" width="17" style="34" customWidth="1"/>
    <col min="7944" max="7944" width="40.85546875" style="34" customWidth="1"/>
    <col min="7945" max="7945" width="37" style="34" customWidth="1"/>
    <col min="7946" max="7946" width="43.42578125" style="34" customWidth="1"/>
    <col min="7947" max="7947" width="13.5703125" style="34" customWidth="1"/>
    <col min="7948" max="7948" width="17.85546875" style="34" customWidth="1"/>
    <col min="7949" max="7949" width="13.5703125" style="34" customWidth="1"/>
    <col min="7950" max="7950" width="18.7109375" style="34" customWidth="1"/>
    <col min="7951" max="7951" width="10.7109375" style="34" bestFit="1" customWidth="1"/>
    <col min="7952" max="7952" width="10.28515625" style="34" bestFit="1" customWidth="1"/>
    <col min="7953" max="8194" width="9.140625" style="34"/>
    <col min="8195" max="8195" width="11.5703125" style="34" customWidth="1"/>
    <col min="8196" max="8196" width="14" style="34" customWidth="1"/>
    <col min="8197" max="8197" width="62.140625" style="34" customWidth="1"/>
    <col min="8198" max="8198" width="18.140625" style="34" customWidth="1"/>
    <col min="8199" max="8199" width="17" style="34" customWidth="1"/>
    <col min="8200" max="8200" width="40.85546875" style="34" customWidth="1"/>
    <col min="8201" max="8201" width="37" style="34" customWidth="1"/>
    <col min="8202" max="8202" width="43.42578125" style="34" customWidth="1"/>
    <col min="8203" max="8203" width="13.5703125" style="34" customWidth="1"/>
    <col min="8204" max="8204" width="17.85546875" style="34" customWidth="1"/>
    <col min="8205" max="8205" width="13.5703125" style="34" customWidth="1"/>
    <col min="8206" max="8206" width="18.7109375" style="34" customWidth="1"/>
    <col min="8207" max="8207" width="10.7109375" style="34" bestFit="1" customWidth="1"/>
    <col min="8208" max="8208" width="10.28515625" style="34" bestFit="1" customWidth="1"/>
    <col min="8209" max="8450" width="9.140625" style="34"/>
    <col min="8451" max="8451" width="11.5703125" style="34" customWidth="1"/>
    <col min="8452" max="8452" width="14" style="34" customWidth="1"/>
    <col min="8453" max="8453" width="62.140625" style="34" customWidth="1"/>
    <col min="8454" max="8454" width="18.140625" style="34" customWidth="1"/>
    <col min="8455" max="8455" width="17" style="34" customWidth="1"/>
    <col min="8456" max="8456" width="40.85546875" style="34" customWidth="1"/>
    <col min="8457" max="8457" width="37" style="34" customWidth="1"/>
    <col min="8458" max="8458" width="43.42578125" style="34" customWidth="1"/>
    <col min="8459" max="8459" width="13.5703125" style="34" customWidth="1"/>
    <col min="8460" max="8460" width="17.85546875" style="34" customWidth="1"/>
    <col min="8461" max="8461" width="13.5703125" style="34" customWidth="1"/>
    <col min="8462" max="8462" width="18.7109375" style="34" customWidth="1"/>
    <col min="8463" max="8463" width="10.7109375" style="34" bestFit="1" customWidth="1"/>
    <col min="8464" max="8464" width="10.28515625" style="34" bestFit="1" customWidth="1"/>
    <col min="8465" max="8706" width="9.140625" style="34"/>
    <col min="8707" max="8707" width="11.5703125" style="34" customWidth="1"/>
    <col min="8708" max="8708" width="14" style="34" customWidth="1"/>
    <col min="8709" max="8709" width="62.140625" style="34" customWidth="1"/>
    <col min="8710" max="8710" width="18.140625" style="34" customWidth="1"/>
    <col min="8711" max="8711" width="17" style="34" customWidth="1"/>
    <col min="8712" max="8712" width="40.85546875" style="34" customWidth="1"/>
    <col min="8713" max="8713" width="37" style="34" customWidth="1"/>
    <col min="8714" max="8714" width="43.42578125" style="34" customWidth="1"/>
    <col min="8715" max="8715" width="13.5703125" style="34" customWidth="1"/>
    <col min="8716" max="8716" width="17.85546875" style="34" customWidth="1"/>
    <col min="8717" max="8717" width="13.5703125" style="34" customWidth="1"/>
    <col min="8718" max="8718" width="18.7109375" style="34" customWidth="1"/>
    <col min="8719" max="8719" width="10.7109375" style="34" bestFit="1" customWidth="1"/>
    <col min="8720" max="8720" width="10.28515625" style="34" bestFit="1" customWidth="1"/>
    <col min="8721" max="8962" width="9.140625" style="34"/>
    <col min="8963" max="8963" width="11.5703125" style="34" customWidth="1"/>
    <col min="8964" max="8964" width="14" style="34" customWidth="1"/>
    <col min="8965" max="8965" width="62.140625" style="34" customWidth="1"/>
    <col min="8966" max="8966" width="18.140625" style="34" customWidth="1"/>
    <col min="8967" max="8967" width="17" style="34" customWidth="1"/>
    <col min="8968" max="8968" width="40.85546875" style="34" customWidth="1"/>
    <col min="8969" max="8969" width="37" style="34" customWidth="1"/>
    <col min="8970" max="8970" width="43.42578125" style="34" customWidth="1"/>
    <col min="8971" max="8971" width="13.5703125" style="34" customWidth="1"/>
    <col min="8972" max="8972" width="17.85546875" style="34" customWidth="1"/>
    <col min="8973" max="8973" width="13.5703125" style="34" customWidth="1"/>
    <col min="8974" max="8974" width="18.7109375" style="34" customWidth="1"/>
    <col min="8975" max="8975" width="10.7109375" style="34" bestFit="1" customWidth="1"/>
    <col min="8976" max="8976" width="10.28515625" style="34" bestFit="1" customWidth="1"/>
    <col min="8977" max="9218" width="9.140625" style="34"/>
    <col min="9219" max="9219" width="11.5703125" style="34" customWidth="1"/>
    <col min="9220" max="9220" width="14" style="34" customWidth="1"/>
    <col min="9221" max="9221" width="62.140625" style="34" customWidth="1"/>
    <col min="9222" max="9222" width="18.140625" style="34" customWidth="1"/>
    <col min="9223" max="9223" width="17" style="34" customWidth="1"/>
    <col min="9224" max="9224" width="40.85546875" style="34" customWidth="1"/>
    <col min="9225" max="9225" width="37" style="34" customWidth="1"/>
    <col min="9226" max="9226" width="43.42578125" style="34" customWidth="1"/>
    <col min="9227" max="9227" width="13.5703125" style="34" customWidth="1"/>
    <col min="9228" max="9228" width="17.85546875" style="34" customWidth="1"/>
    <col min="9229" max="9229" width="13.5703125" style="34" customWidth="1"/>
    <col min="9230" max="9230" width="18.7109375" style="34" customWidth="1"/>
    <col min="9231" max="9231" width="10.7109375" style="34" bestFit="1" customWidth="1"/>
    <col min="9232" max="9232" width="10.28515625" style="34" bestFit="1" customWidth="1"/>
    <col min="9233" max="9474" width="9.140625" style="34"/>
    <col min="9475" max="9475" width="11.5703125" style="34" customWidth="1"/>
    <col min="9476" max="9476" width="14" style="34" customWidth="1"/>
    <col min="9477" max="9477" width="62.140625" style="34" customWidth="1"/>
    <col min="9478" max="9478" width="18.140625" style="34" customWidth="1"/>
    <col min="9479" max="9479" width="17" style="34" customWidth="1"/>
    <col min="9480" max="9480" width="40.85546875" style="34" customWidth="1"/>
    <col min="9481" max="9481" width="37" style="34" customWidth="1"/>
    <col min="9482" max="9482" width="43.42578125" style="34" customWidth="1"/>
    <col min="9483" max="9483" width="13.5703125" style="34" customWidth="1"/>
    <col min="9484" max="9484" width="17.85546875" style="34" customWidth="1"/>
    <col min="9485" max="9485" width="13.5703125" style="34" customWidth="1"/>
    <col min="9486" max="9486" width="18.7109375" style="34" customWidth="1"/>
    <col min="9487" max="9487" width="10.7109375" style="34" bestFit="1" customWidth="1"/>
    <col min="9488" max="9488" width="10.28515625" style="34" bestFit="1" customWidth="1"/>
    <col min="9489" max="9730" width="9.140625" style="34"/>
    <col min="9731" max="9731" width="11.5703125" style="34" customWidth="1"/>
    <col min="9732" max="9732" width="14" style="34" customWidth="1"/>
    <col min="9733" max="9733" width="62.140625" style="34" customWidth="1"/>
    <col min="9734" max="9734" width="18.140625" style="34" customWidth="1"/>
    <col min="9735" max="9735" width="17" style="34" customWidth="1"/>
    <col min="9736" max="9736" width="40.85546875" style="34" customWidth="1"/>
    <col min="9737" max="9737" width="37" style="34" customWidth="1"/>
    <col min="9738" max="9738" width="43.42578125" style="34" customWidth="1"/>
    <col min="9739" max="9739" width="13.5703125" style="34" customWidth="1"/>
    <col min="9740" max="9740" width="17.85546875" style="34" customWidth="1"/>
    <col min="9741" max="9741" width="13.5703125" style="34" customWidth="1"/>
    <col min="9742" max="9742" width="18.7109375" style="34" customWidth="1"/>
    <col min="9743" max="9743" width="10.7109375" style="34" bestFit="1" customWidth="1"/>
    <col min="9744" max="9744" width="10.28515625" style="34" bestFit="1" customWidth="1"/>
    <col min="9745" max="9986" width="9.140625" style="34"/>
    <col min="9987" max="9987" width="11.5703125" style="34" customWidth="1"/>
    <col min="9988" max="9988" width="14" style="34" customWidth="1"/>
    <col min="9989" max="9989" width="62.140625" style="34" customWidth="1"/>
    <col min="9990" max="9990" width="18.140625" style="34" customWidth="1"/>
    <col min="9991" max="9991" width="17" style="34" customWidth="1"/>
    <col min="9992" max="9992" width="40.85546875" style="34" customWidth="1"/>
    <col min="9993" max="9993" width="37" style="34" customWidth="1"/>
    <col min="9994" max="9994" width="43.42578125" style="34" customWidth="1"/>
    <col min="9995" max="9995" width="13.5703125" style="34" customWidth="1"/>
    <col min="9996" max="9996" width="17.85546875" style="34" customWidth="1"/>
    <col min="9997" max="9997" width="13.5703125" style="34" customWidth="1"/>
    <col min="9998" max="9998" width="18.7109375" style="34" customWidth="1"/>
    <col min="9999" max="9999" width="10.7109375" style="34" bestFit="1" customWidth="1"/>
    <col min="10000" max="10000" width="10.28515625" style="34" bestFit="1" customWidth="1"/>
    <col min="10001" max="10242" width="9.140625" style="34"/>
    <col min="10243" max="10243" width="11.5703125" style="34" customWidth="1"/>
    <col min="10244" max="10244" width="14" style="34" customWidth="1"/>
    <col min="10245" max="10245" width="62.140625" style="34" customWidth="1"/>
    <col min="10246" max="10246" width="18.140625" style="34" customWidth="1"/>
    <col min="10247" max="10247" width="17" style="34" customWidth="1"/>
    <col min="10248" max="10248" width="40.85546875" style="34" customWidth="1"/>
    <col min="10249" max="10249" width="37" style="34" customWidth="1"/>
    <col min="10250" max="10250" width="43.42578125" style="34" customWidth="1"/>
    <col min="10251" max="10251" width="13.5703125" style="34" customWidth="1"/>
    <col min="10252" max="10252" width="17.85546875" style="34" customWidth="1"/>
    <col min="10253" max="10253" width="13.5703125" style="34" customWidth="1"/>
    <col min="10254" max="10254" width="18.7109375" style="34" customWidth="1"/>
    <col min="10255" max="10255" width="10.7109375" style="34" bestFit="1" customWidth="1"/>
    <col min="10256" max="10256" width="10.28515625" style="34" bestFit="1" customWidth="1"/>
    <col min="10257" max="10498" width="9.140625" style="34"/>
    <col min="10499" max="10499" width="11.5703125" style="34" customWidth="1"/>
    <col min="10500" max="10500" width="14" style="34" customWidth="1"/>
    <col min="10501" max="10501" width="62.140625" style="34" customWidth="1"/>
    <col min="10502" max="10502" width="18.140625" style="34" customWidth="1"/>
    <col min="10503" max="10503" width="17" style="34" customWidth="1"/>
    <col min="10504" max="10504" width="40.85546875" style="34" customWidth="1"/>
    <col min="10505" max="10505" width="37" style="34" customWidth="1"/>
    <col min="10506" max="10506" width="43.42578125" style="34" customWidth="1"/>
    <col min="10507" max="10507" width="13.5703125" style="34" customWidth="1"/>
    <col min="10508" max="10508" width="17.85546875" style="34" customWidth="1"/>
    <col min="10509" max="10509" width="13.5703125" style="34" customWidth="1"/>
    <col min="10510" max="10510" width="18.7109375" style="34" customWidth="1"/>
    <col min="10511" max="10511" width="10.7109375" style="34" bestFit="1" customWidth="1"/>
    <col min="10512" max="10512" width="10.28515625" style="34" bestFit="1" customWidth="1"/>
    <col min="10513" max="10754" width="9.140625" style="34"/>
    <col min="10755" max="10755" width="11.5703125" style="34" customWidth="1"/>
    <col min="10756" max="10756" width="14" style="34" customWidth="1"/>
    <col min="10757" max="10757" width="62.140625" style="34" customWidth="1"/>
    <col min="10758" max="10758" width="18.140625" style="34" customWidth="1"/>
    <col min="10759" max="10759" width="17" style="34" customWidth="1"/>
    <col min="10760" max="10760" width="40.85546875" style="34" customWidth="1"/>
    <col min="10761" max="10761" width="37" style="34" customWidth="1"/>
    <col min="10762" max="10762" width="43.42578125" style="34" customWidth="1"/>
    <col min="10763" max="10763" width="13.5703125" style="34" customWidth="1"/>
    <col min="10764" max="10764" width="17.85546875" style="34" customWidth="1"/>
    <col min="10765" max="10765" width="13.5703125" style="34" customWidth="1"/>
    <col min="10766" max="10766" width="18.7109375" style="34" customWidth="1"/>
    <col min="10767" max="10767" width="10.7109375" style="34" bestFit="1" customWidth="1"/>
    <col min="10768" max="10768" width="10.28515625" style="34" bestFit="1" customWidth="1"/>
    <col min="10769" max="11010" width="9.140625" style="34"/>
    <col min="11011" max="11011" width="11.5703125" style="34" customWidth="1"/>
    <col min="11012" max="11012" width="14" style="34" customWidth="1"/>
    <col min="11013" max="11013" width="62.140625" style="34" customWidth="1"/>
    <col min="11014" max="11014" width="18.140625" style="34" customWidth="1"/>
    <col min="11015" max="11015" width="17" style="34" customWidth="1"/>
    <col min="11016" max="11016" width="40.85546875" style="34" customWidth="1"/>
    <col min="11017" max="11017" width="37" style="34" customWidth="1"/>
    <col min="11018" max="11018" width="43.42578125" style="34" customWidth="1"/>
    <col min="11019" max="11019" width="13.5703125" style="34" customWidth="1"/>
    <col min="11020" max="11020" width="17.85546875" style="34" customWidth="1"/>
    <col min="11021" max="11021" width="13.5703125" style="34" customWidth="1"/>
    <col min="11022" max="11022" width="18.7109375" style="34" customWidth="1"/>
    <col min="11023" max="11023" width="10.7109375" style="34" bestFit="1" customWidth="1"/>
    <col min="11024" max="11024" width="10.28515625" style="34" bestFit="1" customWidth="1"/>
    <col min="11025" max="11266" width="9.140625" style="34"/>
    <col min="11267" max="11267" width="11.5703125" style="34" customWidth="1"/>
    <col min="11268" max="11268" width="14" style="34" customWidth="1"/>
    <col min="11269" max="11269" width="62.140625" style="34" customWidth="1"/>
    <col min="11270" max="11270" width="18.140625" style="34" customWidth="1"/>
    <col min="11271" max="11271" width="17" style="34" customWidth="1"/>
    <col min="11272" max="11272" width="40.85546875" style="34" customWidth="1"/>
    <col min="11273" max="11273" width="37" style="34" customWidth="1"/>
    <col min="11274" max="11274" width="43.42578125" style="34" customWidth="1"/>
    <col min="11275" max="11275" width="13.5703125" style="34" customWidth="1"/>
    <col min="11276" max="11276" width="17.85546875" style="34" customWidth="1"/>
    <col min="11277" max="11277" width="13.5703125" style="34" customWidth="1"/>
    <col min="11278" max="11278" width="18.7109375" style="34" customWidth="1"/>
    <col min="11279" max="11279" width="10.7109375" style="34" bestFit="1" customWidth="1"/>
    <col min="11280" max="11280" width="10.28515625" style="34" bestFit="1" customWidth="1"/>
    <col min="11281" max="11522" width="9.140625" style="34"/>
    <col min="11523" max="11523" width="11.5703125" style="34" customWidth="1"/>
    <col min="11524" max="11524" width="14" style="34" customWidth="1"/>
    <col min="11525" max="11525" width="62.140625" style="34" customWidth="1"/>
    <col min="11526" max="11526" width="18.140625" style="34" customWidth="1"/>
    <col min="11527" max="11527" width="17" style="34" customWidth="1"/>
    <col min="11528" max="11528" width="40.85546875" style="34" customWidth="1"/>
    <col min="11529" max="11529" width="37" style="34" customWidth="1"/>
    <col min="11530" max="11530" width="43.42578125" style="34" customWidth="1"/>
    <col min="11531" max="11531" width="13.5703125" style="34" customWidth="1"/>
    <col min="11532" max="11532" width="17.85546875" style="34" customWidth="1"/>
    <col min="11533" max="11533" width="13.5703125" style="34" customWidth="1"/>
    <col min="11534" max="11534" width="18.7109375" style="34" customWidth="1"/>
    <col min="11535" max="11535" width="10.7109375" style="34" bestFit="1" customWidth="1"/>
    <col min="11536" max="11536" width="10.28515625" style="34" bestFit="1" customWidth="1"/>
    <col min="11537" max="11778" width="9.140625" style="34"/>
    <col min="11779" max="11779" width="11.5703125" style="34" customWidth="1"/>
    <col min="11780" max="11780" width="14" style="34" customWidth="1"/>
    <col min="11781" max="11781" width="62.140625" style="34" customWidth="1"/>
    <col min="11782" max="11782" width="18.140625" style="34" customWidth="1"/>
    <col min="11783" max="11783" width="17" style="34" customWidth="1"/>
    <col min="11784" max="11784" width="40.85546875" style="34" customWidth="1"/>
    <col min="11785" max="11785" width="37" style="34" customWidth="1"/>
    <col min="11786" max="11786" width="43.42578125" style="34" customWidth="1"/>
    <col min="11787" max="11787" width="13.5703125" style="34" customWidth="1"/>
    <col min="11788" max="11788" width="17.85546875" style="34" customWidth="1"/>
    <col min="11789" max="11789" width="13.5703125" style="34" customWidth="1"/>
    <col min="11790" max="11790" width="18.7109375" style="34" customWidth="1"/>
    <col min="11791" max="11791" width="10.7109375" style="34" bestFit="1" customWidth="1"/>
    <col min="11792" max="11792" width="10.28515625" style="34" bestFit="1" customWidth="1"/>
    <col min="11793" max="12034" width="9.140625" style="34"/>
    <col min="12035" max="12035" width="11.5703125" style="34" customWidth="1"/>
    <col min="12036" max="12036" width="14" style="34" customWidth="1"/>
    <col min="12037" max="12037" width="62.140625" style="34" customWidth="1"/>
    <col min="12038" max="12038" width="18.140625" style="34" customWidth="1"/>
    <col min="12039" max="12039" width="17" style="34" customWidth="1"/>
    <col min="12040" max="12040" width="40.85546875" style="34" customWidth="1"/>
    <col min="12041" max="12041" width="37" style="34" customWidth="1"/>
    <col min="12042" max="12042" width="43.42578125" style="34" customWidth="1"/>
    <col min="12043" max="12043" width="13.5703125" style="34" customWidth="1"/>
    <col min="12044" max="12044" width="17.85546875" style="34" customWidth="1"/>
    <col min="12045" max="12045" width="13.5703125" style="34" customWidth="1"/>
    <col min="12046" max="12046" width="18.7109375" style="34" customWidth="1"/>
    <col min="12047" max="12047" width="10.7109375" style="34" bestFit="1" customWidth="1"/>
    <col min="12048" max="12048" width="10.28515625" style="34" bestFit="1" customWidth="1"/>
    <col min="12049" max="12290" width="9.140625" style="34"/>
    <col min="12291" max="12291" width="11.5703125" style="34" customWidth="1"/>
    <col min="12292" max="12292" width="14" style="34" customWidth="1"/>
    <col min="12293" max="12293" width="62.140625" style="34" customWidth="1"/>
    <col min="12294" max="12294" width="18.140625" style="34" customWidth="1"/>
    <col min="12295" max="12295" width="17" style="34" customWidth="1"/>
    <col min="12296" max="12296" width="40.85546875" style="34" customWidth="1"/>
    <col min="12297" max="12297" width="37" style="34" customWidth="1"/>
    <col min="12298" max="12298" width="43.42578125" style="34" customWidth="1"/>
    <col min="12299" max="12299" width="13.5703125" style="34" customWidth="1"/>
    <col min="12300" max="12300" width="17.85546875" style="34" customWidth="1"/>
    <col min="12301" max="12301" width="13.5703125" style="34" customWidth="1"/>
    <col min="12302" max="12302" width="18.7109375" style="34" customWidth="1"/>
    <col min="12303" max="12303" width="10.7109375" style="34" bestFit="1" customWidth="1"/>
    <col min="12304" max="12304" width="10.28515625" style="34" bestFit="1" customWidth="1"/>
    <col min="12305" max="12546" width="9.140625" style="34"/>
    <col min="12547" max="12547" width="11.5703125" style="34" customWidth="1"/>
    <col min="12548" max="12548" width="14" style="34" customWidth="1"/>
    <col min="12549" max="12549" width="62.140625" style="34" customWidth="1"/>
    <col min="12550" max="12550" width="18.140625" style="34" customWidth="1"/>
    <col min="12551" max="12551" width="17" style="34" customWidth="1"/>
    <col min="12552" max="12552" width="40.85546875" style="34" customWidth="1"/>
    <col min="12553" max="12553" width="37" style="34" customWidth="1"/>
    <col min="12554" max="12554" width="43.42578125" style="34" customWidth="1"/>
    <col min="12555" max="12555" width="13.5703125" style="34" customWidth="1"/>
    <col min="12556" max="12556" width="17.85546875" style="34" customWidth="1"/>
    <col min="12557" max="12557" width="13.5703125" style="34" customWidth="1"/>
    <col min="12558" max="12558" width="18.7109375" style="34" customWidth="1"/>
    <col min="12559" max="12559" width="10.7109375" style="34" bestFit="1" customWidth="1"/>
    <col min="12560" max="12560" width="10.28515625" style="34" bestFit="1" customWidth="1"/>
    <col min="12561" max="12802" width="9.140625" style="34"/>
    <col min="12803" max="12803" width="11.5703125" style="34" customWidth="1"/>
    <col min="12804" max="12804" width="14" style="34" customWidth="1"/>
    <col min="12805" max="12805" width="62.140625" style="34" customWidth="1"/>
    <col min="12806" max="12806" width="18.140625" style="34" customWidth="1"/>
    <col min="12807" max="12807" width="17" style="34" customWidth="1"/>
    <col min="12808" max="12808" width="40.85546875" style="34" customWidth="1"/>
    <col min="12809" max="12809" width="37" style="34" customWidth="1"/>
    <col min="12810" max="12810" width="43.42578125" style="34" customWidth="1"/>
    <col min="12811" max="12811" width="13.5703125" style="34" customWidth="1"/>
    <col min="12812" max="12812" width="17.85546875" style="34" customWidth="1"/>
    <col min="12813" max="12813" width="13.5703125" style="34" customWidth="1"/>
    <col min="12814" max="12814" width="18.7109375" style="34" customWidth="1"/>
    <col min="12815" max="12815" width="10.7109375" style="34" bestFit="1" customWidth="1"/>
    <col min="12816" max="12816" width="10.28515625" style="34" bestFit="1" customWidth="1"/>
    <col min="12817" max="13058" width="9.140625" style="34"/>
    <col min="13059" max="13059" width="11.5703125" style="34" customWidth="1"/>
    <col min="13060" max="13060" width="14" style="34" customWidth="1"/>
    <col min="13061" max="13061" width="62.140625" style="34" customWidth="1"/>
    <col min="13062" max="13062" width="18.140625" style="34" customWidth="1"/>
    <col min="13063" max="13063" width="17" style="34" customWidth="1"/>
    <col min="13064" max="13064" width="40.85546875" style="34" customWidth="1"/>
    <col min="13065" max="13065" width="37" style="34" customWidth="1"/>
    <col min="13066" max="13066" width="43.42578125" style="34" customWidth="1"/>
    <col min="13067" max="13067" width="13.5703125" style="34" customWidth="1"/>
    <col min="13068" max="13068" width="17.85546875" style="34" customWidth="1"/>
    <col min="13069" max="13069" width="13.5703125" style="34" customWidth="1"/>
    <col min="13070" max="13070" width="18.7109375" style="34" customWidth="1"/>
    <col min="13071" max="13071" width="10.7109375" style="34" bestFit="1" customWidth="1"/>
    <col min="13072" max="13072" width="10.28515625" style="34" bestFit="1" customWidth="1"/>
    <col min="13073" max="13314" width="9.140625" style="34"/>
    <col min="13315" max="13315" width="11.5703125" style="34" customWidth="1"/>
    <col min="13316" max="13316" width="14" style="34" customWidth="1"/>
    <col min="13317" max="13317" width="62.140625" style="34" customWidth="1"/>
    <col min="13318" max="13318" width="18.140625" style="34" customWidth="1"/>
    <col min="13319" max="13319" width="17" style="34" customWidth="1"/>
    <col min="13320" max="13320" width="40.85546875" style="34" customWidth="1"/>
    <col min="13321" max="13321" width="37" style="34" customWidth="1"/>
    <col min="13322" max="13322" width="43.42578125" style="34" customWidth="1"/>
    <col min="13323" max="13323" width="13.5703125" style="34" customWidth="1"/>
    <col min="13324" max="13324" width="17.85546875" style="34" customWidth="1"/>
    <col min="13325" max="13325" width="13.5703125" style="34" customWidth="1"/>
    <col min="13326" max="13326" width="18.7109375" style="34" customWidth="1"/>
    <col min="13327" max="13327" width="10.7109375" style="34" bestFit="1" customWidth="1"/>
    <col min="13328" max="13328" width="10.28515625" style="34" bestFit="1" customWidth="1"/>
    <col min="13329" max="13570" width="9.140625" style="34"/>
    <col min="13571" max="13571" width="11.5703125" style="34" customWidth="1"/>
    <col min="13572" max="13572" width="14" style="34" customWidth="1"/>
    <col min="13573" max="13573" width="62.140625" style="34" customWidth="1"/>
    <col min="13574" max="13574" width="18.140625" style="34" customWidth="1"/>
    <col min="13575" max="13575" width="17" style="34" customWidth="1"/>
    <col min="13576" max="13576" width="40.85546875" style="34" customWidth="1"/>
    <col min="13577" max="13577" width="37" style="34" customWidth="1"/>
    <col min="13578" max="13578" width="43.42578125" style="34" customWidth="1"/>
    <col min="13579" max="13579" width="13.5703125" style="34" customWidth="1"/>
    <col min="13580" max="13580" width="17.85546875" style="34" customWidth="1"/>
    <col min="13581" max="13581" width="13.5703125" style="34" customWidth="1"/>
    <col min="13582" max="13582" width="18.7109375" style="34" customWidth="1"/>
    <col min="13583" max="13583" width="10.7109375" style="34" bestFit="1" customWidth="1"/>
    <col min="13584" max="13584" width="10.28515625" style="34" bestFit="1" customWidth="1"/>
    <col min="13585" max="13826" width="9.140625" style="34"/>
    <col min="13827" max="13827" width="11.5703125" style="34" customWidth="1"/>
    <col min="13828" max="13828" width="14" style="34" customWidth="1"/>
    <col min="13829" max="13829" width="62.140625" style="34" customWidth="1"/>
    <col min="13830" max="13830" width="18.140625" style="34" customWidth="1"/>
    <col min="13831" max="13831" width="17" style="34" customWidth="1"/>
    <col min="13832" max="13832" width="40.85546875" style="34" customWidth="1"/>
    <col min="13833" max="13833" width="37" style="34" customWidth="1"/>
    <col min="13834" max="13834" width="43.42578125" style="34" customWidth="1"/>
    <col min="13835" max="13835" width="13.5703125" style="34" customWidth="1"/>
    <col min="13836" max="13836" width="17.85546875" style="34" customWidth="1"/>
    <col min="13837" max="13837" width="13.5703125" style="34" customWidth="1"/>
    <col min="13838" max="13838" width="18.7109375" style="34" customWidth="1"/>
    <col min="13839" max="13839" width="10.7109375" style="34" bestFit="1" customWidth="1"/>
    <col min="13840" max="13840" width="10.28515625" style="34" bestFit="1" customWidth="1"/>
    <col min="13841" max="14082" width="9.140625" style="34"/>
    <col min="14083" max="14083" width="11.5703125" style="34" customWidth="1"/>
    <col min="14084" max="14084" width="14" style="34" customWidth="1"/>
    <col min="14085" max="14085" width="62.140625" style="34" customWidth="1"/>
    <col min="14086" max="14086" width="18.140625" style="34" customWidth="1"/>
    <col min="14087" max="14087" width="17" style="34" customWidth="1"/>
    <col min="14088" max="14088" width="40.85546875" style="34" customWidth="1"/>
    <col min="14089" max="14089" width="37" style="34" customWidth="1"/>
    <col min="14090" max="14090" width="43.42578125" style="34" customWidth="1"/>
    <col min="14091" max="14091" width="13.5703125" style="34" customWidth="1"/>
    <col min="14092" max="14092" width="17.85546875" style="34" customWidth="1"/>
    <col min="14093" max="14093" width="13.5703125" style="34" customWidth="1"/>
    <col min="14094" max="14094" width="18.7109375" style="34" customWidth="1"/>
    <col min="14095" max="14095" width="10.7109375" style="34" bestFit="1" customWidth="1"/>
    <col min="14096" max="14096" width="10.28515625" style="34" bestFit="1" customWidth="1"/>
    <col min="14097" max="14338" width="9.140625" style="34"/>
    <col min="14339" max="14339" width="11.5703125" style="34" customWidth="1"/>
    <col min="14340" max="14340" width="14" style="34" customWidth="1"/>
    <col min="14341" max="14341" width="62.140625" style="34" customWidth="1"/>
    <col min="14342" max="14342" width="18.140625" style="34" customWidth="1"/>
    <col min="14343" max="14343" width="17" style="34" customWidth="1"/>
    <col min="14344" max="14344" width="40.85546875" style="34" customWidth="1"/>
    <col min="14345" max="14345" width="37" style="34" customWidth="1"/>
    <col min="14346" max="14346" width="43.42578125" style="34" customWidth="1"/>
    <col min="14347" max="14347" width="13.5703125" style="34" customWidth="1"/>
    <col min="14348" max="14348" width="17.85546875" style="34" customWidth="1"/>
    <col min="14349" max="14349" width="13.5703125" style="34" customWidth="1"/>
    <col min="14350" max="14350" width="18.7109375" style="34" customWidth="1"/>
    <col min="14351" max="14351" width="10.7109375" style="34" bestFit="1" customWidth="1"/>
    <col min="14352" max="14352" width="10.28515625" style="34" bestFit="1" customWidth="1"/>
    <col min="14353" max="14594" width="9.140625" style="34"/>
    <col min="14595" max="14595" width="11.5703125" style="34" customWidth="1"/>
    <col min="14596" max="14596" width="14" style="34" customWidth="1"/>
    <col min="14597" max="14597" width="62.140625" style="34" customWidth="1"/>
    <col min="14598" max="14598" width="18.140625" style="34" customWidth="1"/>
    <col min="14599" max="14599" width="17" style="34" customWidth="1"/>
    <col min="14600" max="14600" width="40.85546875" style="34" customWidth="1"/>
    <col min="14601" max="14601" width="37" style="34" customWidth="1"/>
    <col min="14602" max="14602" width="43.42578125" style="34" customWidth="1"/>
    <col min="14603" max="14603" width="13.5703125" style="34" customWidth="1"/>
    <col min="14604" max="14604" width="17.85546875" style="34" customWidth="1"/>
    <col min="14605" max="14605" width="13.5703125" style="34" customWidth="1"/>
    <col min="14606" max="14606" width="18.7109375" style="34" customWidth="1"/>
    <col min="14607" max="14607" width="10.7109375" style="34" bestFit="1" customWidth="1"/>
    <col min="14608" max="14608" width="10.28515625" style="34" bestFit="1" customWidth="1"/>
    <col min="14609" max="14850" width="9.140625" style="34"/>
    <col min="14851" max="14851" width="11.5703125" style="34" customWidth="1"/>
    <col min="14852" max="14852" width="14" style="34" customWidth="1"/>
    <col min="14853" max="14853" width="62.140625" style="34" customWidth="1"/>
    <col min="14854" max="14854" width="18.140625" style="34" customWidth="1"/>
    <col min="14855" max="14855" width="17" style="34" customWidth="1"/>
    <col min="14856" max="14856" width="40.85546875" style="34" customWidth="1"/>
    <col min="14857" max="14857" width="37" style="34" customWidth="1"/>
    <col min="14858" max="14858" width="43.42578125" style="34" customWidth="1"/>
    <col min="14859" max="14859" width="13.5703125" style="34" customWidth="1"/>
    <col min="14860" max="14860" width="17.85546875" style="34" customWidth="1"/>
    <col min="14861" max="14861" width="13.5703125" style="34" customWidth="1"/>
    <col min="14862" max="14862" width="18.7109375" style="34" customWidth="1"/>
    <col min="14863" max="14863" width="10.7109375" style="34" bestFit="1" customWidth="1"/>
    <col min="14864" max="14864" width="10.28515625" style="34" bestFit="1" customWidth="1"/>
    <col min="14865" max="15106" width="9.140625" style="34"/>
    <col min="15107" max="15107" width="11.5703125" style="34" customWidth="1"/>
    <col min="15108" max="15108" width="14" style="34" customWidth="1"/>
    <col min="15109" max="15109" width="62.140625" style="34" customWidth="1"/>
    <col min="15110" max="15110" width="18.140625" style="34" customWidth="1"/>
    <col min="15111" max="15111" width="17" style="34" customWidth="1"/>
    <col min="15112" max="15112" width="40.85546875" style="34" customWidth="1"/>
    <col min="15113" max="15113" width="37" style="34" customWidth="1"/>
    <col min="15114" max="15114" width="43.42578125" style="34" customWidth="1"/>
    <col min="15115" max="15115" width="13.5703125" style="34" customWidth="1"/>
    <col min="15116" max="15116" width="17.85546875" style="34" customWidth="1"/>
    <col min="15117" max="15117" width="13.5703125" style="34" customWidth="1"/>
    <col min="15118" max="15118" width="18.7109375" style="34" customWidth="1"/>
    <col min="15119" max="15119" width="10.7109375" style="34" bestFit="1" customWidth="1"/>
    <col min="15120" max="15120" width="10.28515625" style="34" bestFit="1" customWidth="1"/>
    <col min="15121" max="15362" width="9.140625" style="34"/>
    <col min="15363" max="15363" width="11.5703125" style="34" customWidth="1"/>
    <col min="15364" max="15364" width="14" style="34" customWidth="1"/>
    <col min="15365" max="15365" width="62.140625" style="34" customWidth="1"/>
    <col min="15366" max="15366" width="18.140625" style="34" customWidth="1"/>
    <col min="15367" max="15367" width="17" style="34" customWidth="1"/>
    <col min="15368" max="15368" width="40.85546875" style="34" customWidth="1"/>
    <col min="15369" max="15369" width="37" style="34" customWidth="1"/>
    <col min="15370" max="15370" width="43.42578125" style="34" customWidth="1"/>
    <col min="15371" max="15371" width="13.5703125" style="34" customWidth="1"/>
    <col min="15372" max="15372" width="17.85546875" style="34" customWidth="1"/>
    <col min="15373" max="15373" width="13.5703125" style="34" customWidth="1"/>
    <col min="15374" max="15374" width="18.7109375" style="34" customWidth="1"/>
    <col min="15375" max="15375" width="10.7109375" style="34" bestFit="1" customWidth="1"/>
    <col min="15376" max="15376" width="10.28515625" style="34" bestFit="1" customWidth="1"/>
    <col min="15377" max="15618" width="9.140625" style="34"/>
    <col min="15619" max="15619" width="11.5703125" style="34" customWidth="1"/>
    <col min="15620" max="15620" width="14" style="34" customWidth="1"/>
    <col min="15621" max="15621" width="62.140625" style="34" customWidth="1"/>
    <col min="15622" max="15622" width="18.140625" style="34" customWidth="1"/>
    <col min="15623" max="15623" width="17" style="34" customWidth="1"/>
    <col min="15624" max="15624" width="40.85546875" style="34" customWidth="1"/>
    <col min="15625" max="15625" width="37" style="34" customWidth="1"/>
    <col min="15626" max="15626" width="43.42578125" style="34" customWidth="1"/>
    <col min="15627" max="15627" width="13.5703125" style="34" customWidth="1"/>
    <col min="15628" max="15628" width="17.85546875" style="34" customWidth="1"/>
    <col min="15629" max="15629" width="13.5703125" style="34" customWidth="1"/>
    <col min="15630" max="15630" width="18.7109375" style="34" customWidth="1"/>
    <col min="15631" max="15631" width="10.7109375" style="34" bestFit="1" customWidth="1"/>
    <col min="15632" max="15632" width="10.28515625" style="34" bestFit="1" customWidth="1"/>
    <col min="15633" max="15874" width="9.140625" style="34"/>
    <col min="15875" max="15875" width="11.5703125" style="34" customWidth="1"/>
    <col min="15876" max="15876" width="14" style="34" customWidth="1"/>
    <col min="15877" max="15877" width="62.140625" style="34" customWidth="1"/>
    <col min="15878" max="15878" width="18.140625" style="34" customWidth="1"/>
    <col min="15879" max="15879" width="17" style="34" customWidth="1"/>
    <col min="15880" max="15880" width="40.85546875" style="34" customWidth="1"/>
    <col min="15881" max="15881" width="37" style="34" customWidth="1"/>
    <col min="15882" max="15882" width="43.42578125" style="34" customWidth="1"/>
    <col min="15883" max="15883" width="13.5703125" style="34" customWidth="1"/>
    <col min="15884" max="15884" width="17.85546875" style="34" customWidth="1"/>
    <col min="15885" max="15885" width="13.5703125" style="34" customWidth="1"/>
    <col min="15886" max="15886" width="18.7109375" style="34" customWidth="1"/>
    <col min="15887" max="15887" width="10.7109375" style="34" bestFit="1" customWidth="1"/>
    <col min="15888" max="15888" width="10.28515625" style="34" bestFit="1" customWidth="1"/>
    <col min="15889" max="16130" width="9.140625" style="34"/>
    <col min="16131" max="16131" width="11.5703125" style="34" customWidth="1"/>
    <col min="16132" max="16132" width="14" style="34" customWidth="1"/>
    <col min="16133" max="16133" width="62.140625" style="34" customWidth="1"/>
    <col min="16134" max="16134" width="18.140625" style="34" customWidth="1"/>
    <col min="16135" max="16135" width="17" style="34" customWidth="1"/>
    <col min="16136" max="16136" width="40.85546875" style="34" customWidth="1"/>
    <col min="16137" max="16137" width="37" style="34" customWidth="1"/>
    <col min="16138" max="16138" width="43.42578125" style="34" customWidth="1"/>
    <col min="16139" max="16139" width="13.5703125" style="34" customWidth="1"/>
    <col min="16140" max="16140" width="17.85546875" style="34" customWidth="1"/>
    <col min="16141" max="16141" width="13.5703125" style="34" customWidth="1"/>
    <col min="16142" max="16142" width="18.7109375" style="34" customWidth="1"/>
    <col min="16143" max="16143" width="10.7109375" style="34" bestFit="1" customWidth="1"/>
    <col min="16144" max="16144" width="10.28515625" style="34" bestFit="1" customWidth="1"/>
    <col min="16145" max="16384" width="9.140625" style="34"/>
  </cols>
  <sheetData>
    <row r="1" spans="1:16" s="21" customFormat="1" ht="26.25" customHeight="1" x14ac:dyDescent="0.25">
      <c r="A1" s="496"/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20"/>
    </row>
    <row r="2" spans="1:16" s="21" customFormat="1" ht="39" customHeight="1" x14ac:dyDescent="0.25">
      <c r="A2" s="496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20"/>
    </row>
    <row r="3" spans="1:16" s="21" customFormat="1" ht="24.75" customHeight="1" x14ac:dyDescent="0.25">
      <c r="A3" s="496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20"/>
    </row>
    <row r="4" spans="1:16" s="21" customFormat="1" ht="39" customHeight="1" x14ac:dyDescent="0.25">
      <c r="A4" s="496" t="s">
        <v>98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20"/>
    </row>
    <row r="5" spans="1:16" s="21" customFormat="1" ht="31.5" customHeight="1" x14ac:dyDescent="0.25">
      <c r="A5" s="496" t="s">
        <v>155</v>
      </c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7"/>
      <c r="O5" s="20"/>
    </row>
    <row r="6" spans="1:16" s="21" customFormat="1" ht="31.5" customHeight="1" x14ac:dyDescent="0.25">
      <c r="A6" s="496" t="s">
        <v>51</v>
      </c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20"/>
    </row>
    <row r="7" spans="1:16" s="21" customFormat="1" ht="31.5" customHeight="1" x14ac:dyDescent="0.25">
      <c r="A7" s="512">
        <v>42112</v>
      </c>
      <c r="B7" s="497"/>
      <c r="C7" s="497"/>
      <c r="D7" s="497"/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20"/>
    </row>
    <row r="8" spans="1:16" s="21" customFormat="1" ht="33.75" customHeight="1" x14ac:dyDescent="0.25">
      <c r="A8" s="496" t="s">
        <v>125</v>
      </c>
      <c r="B8" s="497"/>
      <c r="C8" s="497"/>
      <c r="D8" s="497"/>
      <c r="E8" s="497"/>
      <c r="F8" s="497"/>
      <c r="G8" s="497"/>
      <c r="H8" s="497"/>
      <c r="I8" s="497"/>
      <c r="J8" s="497"/>
      <c r="K8" s="497"/>
      <c r="L8" s="497"/>
      <c r="M8" s="497"/>
      <c r="N8" s="497"/>
      <c r="O8" s="20"/>
    </row>
    <row r="9" spans="1:16" s="21" customFormat="1" ht="31.5" customHeight="1" thickBot="1" x14ac:dyDescent="0.3">
      <c r="A9" s="496" t="s">
        <v>459</v>
      </c>
      <c r="B9" s="497"/>
      <c r="C9" s="497"/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20"/>
    </row>
    <row r="10" spans="1:16" s="22" customFormat="1" ht="30.75" customHeight="1" thickBot="1" x14ac:dyDescent="0.45">
      <c r="A10" s="515" t="s">
        <v>65</v>
      </c>
      <c r="B10" s="518" t="s">
        <v>66</v>
      </c>
      <c r="C10" s="521" t="s">
        <v>67</v>
      </c>
      <c r="D10" s="521" t="s">
        <v>68</v>
      </c>
      <c r="E10" s="521" t="s">
        <v>41</v>
      </c>
      <c r="F10" s="521" t="s">
        <v>63</v>
      </c>
      <c r="G10" s="543" t="s">
        <v>95</v>
      </c>
      <c r="H10" s="521" t="s">
        <v>9</v>
      </c>
      <c r="I10" s="500" t="s">
        <v>69</v>
      </c>
      <c r="J10" s="535" t="s">
        <v>17</v>
      </c>
      <c r="K10" s="536"/>
      <c r="L10" s="536"/>
      <c r="M10" s="537"/>
      <c r="N10" s="538" t="s">
        <v>50</v>
      </c>
    </row>
    <row r="11" spans="1:16" s="22" customFormat="1" ht="33" customHeight="1" x14ac:dyDescent="0.25">
      <c r="A11" s="516"/>
      <c r="B11" s="519"/>
      <c r="C11" s="522"/>
      <c r="D11" s="522"/>
      <c r="E11" s="522"/>
      <c r="F11" s="522"/>
      <c r="G11" s="544"/>
      <c r="H11" s="522"/>
      <c r="I11" s="501"/>
      <c r="J11" s="506" t="s">
        <v>70</v>
      </c>
      <c r="K11" s="540"/>
      <c r="L11" s="541" t="s">
        <v>71</v>
      </c>
      <c r="M11" s="542"/>
      <c r="N11" s="510"/>
    </row>
    <row r="12" spans="1:16" s="22" customFormat="1" ht="28.5" customHeight="1" thickBot="1" x14ac:dyDescent="0.3">
      <c r="A12" s="517"/>
      <c r="B12" s="520"/>
      <c r="C12" s="523"/>
      <c r="D12" s="523"/>
      <c r="E12" s="523"/>
      <c r="F12" s="523"/>
      <c r="G12" s="545"/>
      <c r="H12" s="523"/>
      <c r="I12" s="502"/>
      <c r="J12" s="23" t="s">
        <v>72</v>
      </c>
      <c r="K12" s="24" t="s">
        <v>73</v>
      </c>
      <c r="L12" s="25" t="s">
        <v>72</v>
      </c>
      <c r="M12" s="102" t="s">
        <v>73</v>
      </c>
      <c r="N12" s="539"/>
      <c r="O12" s="26">
        <v>78</v>
      </c>
      <c r="P12" s="26">
        <v>57</v>
      </c>
    </row>
    <row r="13" spans="1:16" s="22" customFormat="1" ht="100.5" customHeight="1" x14ac:dyDescent="0.25">
      <c r="A13" s="129">
        <v>1</v>
      </c>
      <c r="B13" s="130">
        <v>56</v>
      </c>
      <c r="C13" s="334" t="s">
        <v>223</v>
      </c>
      <c r="D13" s="69">
        <v>1982</v>
      </c>
      <c r="E13" s="169" t="s">
        <v>56</v>
      </c>
      <c r="F13" s="338" t="s">
        <v>224</v>
      </c>
      <c r="G13" s="203"/>
      <c r="H13" s="327" t="s">
        <v>457</v>
      </c>
      <c r="I13" s="275" t="s">
        <v>176</v>
      </c>
      <c r="J13" s="56">
        <v>0</v>
      </c>
      <c r="K13" s="68">
        <v>74.48</v>
      </c>
      <c r="L13" s="126">
        <v>0</v>
      </c>
      <c r="M13" s="75">
        <v>42.07</v>
      </c>
      <c r="N13" s="176"/>
      <c r="O13" s="27">
        <f t="shared" ref="O13:O20" si="0">(K13-$O$12)/4</f>
        <v>-0.87999999999999901</v>
      </c>
      <c r="P13" s="27">
        <f t="shared" ref="P13:P20" si="1">(M13-$P$12)/4</f>
        <v>-3.7324999999999999</v>
      </c>
    </row>
    <row r="14" spans="1:16" s="22" customFormat="1" ht="100.5" customHeight="1" x14ac:dyDescent="0.25">
      <c r="A14" s="131">
        <v>2</v>
      </c>
      <c r="B14" s="132">
        <v>22</v>
      </c>
      <c r="C14" s="335" t="s">
        <v>173</v>
      </c>
      <c r="D14" s="72">
        <v>1989</v>
      </c>
      <c r="E14" s="139" t="s">
        <v>57</v>
      </c>
      <c r="F14" s="339" t="s">
        <v>203</v>
      </c>
      <c r="G14" s="202"/>
      <c r="H14" s="322" t="s">
        <v>172</v>
      </c>
      <c r="I14" s="277" t="s">
        <v>204</v>
      </c>
      <c r="J14" s="52">
        <v>0</v>
      </c>
      <c r="K14" s="71">
        <v>74.13</v>
      </c>
      <c r="L14" s="207">
        <v>0</v>
      </c>
      <c r="M14" s="76">
        <v>44.95</v>
      </c>
      <c r="N14" s="143"/>
      <c r="O14" s="27">
        <f t="shared" si="0"/>
        <v>-0.96750000000000114</v>
      </c>
      <c r="P14" s="27">
        <f t="shared" si="1"/>
        <v>-3.0124999999999993</v>
      </c>
    </row>
    <row r="15" spans="1:16" s="22" customFormat="1" ht="100.5" customHeight="1" x14ac:dyDescent="0.25">
      <c r="A15" s="131">
        <v>3</v>
      </c>
      <c r="B15" s="132">
        <v>88</v>
      </c>
      <c r="C15" s="335" t="s">
        <v>238</v>
      </c>
      <c r="D15" s="72"/>
      <c r="E15" s="139"/>
      <c r="F15" s="339" t="s">
        <v>239</v>
      </c>
      <c r="G15" s="202"/>
      <c r="H15" s="322" t="s">
        <v>470</v>
      </c>
      <c r="I15" s="277"/>
      <c r="J15" s="52">
        <v>0</v>
      </c>
      <c r="K15" s="71">
        <v>65.91</v>
      </c>
      <c r="L15" s="207">
        <v>0</v>
      </c>
      <c r="M15" s="76">
        <v>45.82</v>
      </c>
      <c r="N15" s="143"/>
      <c r="O15" s="27">
        <f t="shared" si="0"/>
        <v>-3.0225000000000009</v>
      </c>
      <c r="P15" s="27">
        <f t="shared" si="1"/>
        <v>-2.7949999999999999</v>
      </c>
    </row>
    <row r="16" spans="1:16" s="22" customFormat="1" ht="100.5" customHeight="1" x14ac:dyDescent="0.25">
      <c r="A16" s="131">
        <v>4</v>
      </c>
      <c r="B16" s="132">
        <v>67</v>
      </c>
      <c r="C16" s="335" t="s">
        <v>225</v>
      </c>
      <c r="D16" s="72"/>
      <c r="E16" s="139"/>
      <c r="F16" s="339" t="s">
        <v>226</v>
      </c>
      <c r="G16" s="202"/>
      <c r="H16" s="322" t="s">
        <v>227</v>
      </c>
      <c r="I16" s="277"/>
      <c r="J16" s="52">
        <v>0</v>
      </c>
      <c r="K16" s="71">
        <v>70.569999999999993</v>
      </c>
      <c r="L16" s="207">
        <v>0</v>
      </c>
      <c r="M16" s="76">
        <v>52.49</v>
      </c>
      <c r="N16" s="143"/>
      <c r="O16" s="27">
        <f t="shared" si="0"/>
        <v>-1.8575000000000017</v>
      </c>
      <c r="P16" s="27">
        <f t="shared" si="1"/>
        <v>-1.1274999999999995</v>
      </c>
    </row>
    <row r="17" spans="1:16" s="22" customFormat="1" ht="100.5" customHeight="1" x14ac:dyDescent="0.25">
      <c r="A17" s="131">
        <v>5</v>
      </c>
      <c r="B17" s="132">
        <v>42</v>
      </c>
      <c r="C17" s="335" t="s">
        <v>215</v>
      </c>
      <c r="D17" s="72">
        <v>1988</v>
      </c>
      <c r="E17" s="139" t="s">
        <v>57</v>
      </c>
      <c r="F17" s="339" t="s">
        <v>216</v>
      </c>
      <c r="G17" s="202"/>
      <c r="H17" s="322" t="s">
        <v>62</v>
      </c>
      <c r="I17" s="277" t="s">
        <v>97</v>
      </c>
      <c r="J17" s="52">
        <v>0</v>
      </c>
      <c r="K17" s="71">
        <v>69.78</v>
      </c>
      <c r="L17" s="207">
        <v>0</v>
      </c>
      <c r="M17" s="76">
        <v>52.55</v>
      </c>
      <c r="N17" s="143"/>
      <c r="O17" s="27">
        <f t="shared" si="0"/>
        <v>-2.0549999999999997</v>
      </c>
      <c r="P17" s="27">
        <f t="shared" si="1"/>
        <v>-1.1125000000000007</v>
      </c>
    </row>
    <row r="18" spans="1:16" s="22" customFormat="1" ht="100.5" customHeight="1" x14ac:dyDescent="0.25">
      <c r="A18" s="131">
        <v>6</v>
      </c>
      <c r="B18" s="132">
        <v>76</v>
      </c>
      <c r="C18" s="335" t="s">
        <v>162</v>
      </c>
      <c r="D18" s="72">
        <v>2001</v>
      </c>
      <c r="E18" s="139"/>
      <c r="F18" s="339" t="s">
        <v>163</v>
      </c>
      <c r="G18" s="202"/>
      <c r="H18" s="322" t="s">
        <v>129</v>
      </c>
      <c r="I18" s="277" t="s">
        <v>102</v>
      </c>
      <c r="J18" s="52">
        <v>0</v>
      </c>
      <c r="K18" s="71">
        <v>75.3</v>
      </c>
      <c r="L18" s="207">
        <v>0</v>
      </c>
      <c r="M18" s="76">
        <v>53.05</v>
      </c>
      <c r="N18" s="143"/>
      <c r="O18" s="27">
        <f t="shared" si="0"/>
        <v>-0.67500000000000071</v>
      </c>
      <c r="P18" s="27">
        <f t="shared" si="1"/>
        <v>-0.98750000000000071</v>
      </c>
    </row>
    <row r="19" spans="1:16" s="22" customFormat="1" ht="100.5" customHeight="1" x14ac:dyDescent="0.25">
      <c r="A19" s="131">
        <v>7</v>
      </c>
      <c r="B19" s="132">
        <v>16</v>
      </c>
      <c r="C19" s="335" t="s">
        <v>199</v>
      </c>
      <c r="D19" s="72">
        <v>1997</v>
      </c>
      <c r="E19" s="139" t="s">
        <v>61</v>
      </c>
      <c r="F19" s="339" t="s">
        <v>200</v>
      </c>
      <c r="G19" s="202"/>
      <c r="H19" s="322" t="s">
        <v>201</v>
      </c>
      <c r="I19" s="277" t="s">
        <v>202</v>
      </c>
      <c r="J19" s="52">
        <v>0</v>
      </c>
      <c r="K19" s="71">
        <v>69.150000000000006</v>
      </c>
      <c r="L19" s="207">
        <v>4</v>
      </c>
      <c r="M19" s="76">
        <v>49.64</v>
      </c>
      <c r="N19" s="143"/>
      <c r="O19" s="27">
        <f t="shared" si="0"/>
        <v>-2.2124999999999986</v>
      </c>
      <c r="P19" s="27">
        <f t="shared" si="1"/>
        <v>-1.8399999999999999</v>
      </c>
    </row>
    <row r="20" spans="1:16" s="22" customFormat="1" ht="100.5" customHeight="1" x14ac:dyDescent="0.25">
      <c r="A20" s="131">
        <v>8</v>
      </c>
      <c r="B20" s="132">
        <v>34</v>
      </c>
      <c r="C20" s="335" t="s">
        <v>212</v>
      </c>
      <c r="D20" s="72">
        <v>1975</v>
      </c>
      <c r="E20" s="139" t="s">
        <v>58</v>
      </c>
      <c r="F20" s="339" t="s">
        <v>435</v>
      </c>
      <c r="G20" s="202"/>
      <c r="H20" s="322" t="s">
        <v>159</v>
      </c>
      <c r="I20" s="277" t="s">
        <v>214</v>
      </c>
      <c r="J20" s="52">
        <v>0</v>
      </c>
      <c r="K20" s="71">
        <v>67.66</v>
      </c>
      <c r="L20" s="549" t="s">
        <v>78</v>
      </c>
      <c r="M20" s="526"/>
      <c r="N20" s="143"/>
      <c r="O20" s="27">
        <f t="shared" si="0"/>
        <v>-2.5850000000000009</v>
      </c>
      <c r="P20" s="27">
        <f t="shared" si="1"/>
        <v>-14.25</v>
      </c>
    </row>
    <row r="21" spans="1:16" s="22" customFormat="1" ht="100.5" customHeight="1" x14ac:dyDescent="0.25">
      <c r="A21" s="131">
        <v>9</v>
      </c>
      <c r="B21" s="137">
        <v>27</v>
      </c>
      <c r="C21" s="336" t="s">
        <v>452</v>
      </c>
      <c r="D21" s="74">
        <v>2000</v>
      </c>
      <c r="E21" s="201" t="s">
        <v>58</v>
      </c>
      <c r="F21" s="340" t="s">
        <v>440</v>
      </c>
      <c r="G21" s="210"/>
      <c r="H21" s="333" t="s">
        <v>59</v>
      </c>
      <c r="I21" s="278" t="s">
        <v>417</v>
      </c>
      <c r="J21" s="216">
        <v>1</v>
      </c>
      <c r="K21" s="217">
        <v>79.5</v>
      </c>
      <c r="L21" s="285"/>
      <c r="M21" s="77"/>
      <c r="N21" s="218"/>
      <c r="O21" s="27">
        <f t="shared" ref="O21" si="2">(K21-$O$12)/4</f>
        <v>0.375</v>
      </c>
      <c r="P21" s="27">
        <f t="shared" ref="P21" si="3">(M21-$P$12)/4</f>
        <v>-14.25</v>
      </c>
    </row>
    <row r="22" spans="1:16" s="22" customFormat="1" ht="100.5" customHeight="1" x14ac:dyDescent="0.25">
      <c r="A22" s="131">
        <v>10</v>
      </c>
      <c r="B22" s="132">
        <v>78</v>
      </c>
      <c r="C22" s="335" t="s">
        <v>103</v>
      </c>
      <c r="D22" s="72">
        <v>1982</v>
      </c>
      <c r="E22" s="139"/>
      <c r="F22" s="339" t="s">
        <v>231</v>
      </c>
      <c r="G22" s="202"/>
      <c r="H22" s="322" t="s">
        <v>129</v>
      </c>
      <c r="I22" s="277" t="s">
        <v>232</v>
      </c>
      <c r="J22" s="52">
        <v>1</v>
      </c>
      <c r="K22" s="71">
        <v>80.86</v>
      </c>
      <c r="L22" s="207"/>
      <c r="M22" s="76"/>
      <c r="N22" s="143"/>
      <c r="O22" s="27">
        <f t="shared" ref="O22:O27" si="4">(K22-$O$12)/4</f>
        <v>0.71499999999999986</v>
      </c>
      <c r="P22" s="27">
        <f t="shared" ref="P22:P27" si="5">(M22-$P$12)/4</f>
        <v>-14.25</v>
      </c>
    </row>
    <row r="23" spans="1:16" s="22" customFormat="1" ht="100.5" customHeight="1" x14ac:dyDescent="0.25">
      <c r="A23" s="131">
        <v>11</v>
      </c>
      <c r="B23" s="132">
        <v>71</v>
      </c>
      <c r="C23" s="335" t="s">
        <v>228</v>
      </c>
      <c r="D23" s="72">
        <v>1965</v>
      </c>
      <c r="E23" s="139" t="s">
        <v>56</v>
      </c>
      <c r="F23" s="339" t="s">
        <v>230</v>
      </c>
      <c r="G23" s="202"/>
      <c r="H23" s="322" t="s">
        <v>182</v>
      </c>
      <c r="I23" s="277" t="s">
        <v>97</v>
      </c>
      <c r="J23" s="52">
        <v>2</v>
      </c>
      <c r="K23" s="71">
        <v>85.34</v>
      </c>
      <c r="L23" s="207"/>
      <c r="M23" s="76"/>
      <c r="N23" s="143"/>
      <c r="O23" s="27">
        <f t="shared" si="4"/>
        <v>1.8350000000000009</v>
      </c>
      <c r="P23" s="27">
        <f t="shared" si="5"/>
        <v>-14.25</v>
      </c>
    </row>
    <row r="24" spans="1:16" s="22" customFormat="1" ht="100.5" customHeight="1" x14ac:dyDescent="0.25">
      <c r="A24" s="131">
        <v>12</v>
      </c>
      <c r="B24" s="132">
        <v>83</v>
      </c>
      <c r="C24" s="335" t="s">
        <v>233</v>
      </c>
      <c r="D24" s="72">
        <v>1986</v>
      </c>
      <c r="E24" s="139" t="s">
        <v>57</v>
      </c>
      <c r="F24" s="339" t="s">
        <v>234</v>
      </c>
      <c r="G24" s="202"/>
      <c r="H24" s="322" t="s">
        <v>235</v>
      </c>
      <c r="I24" s="277" t="s">
        <v>236</v>
      </c>
      <c r="J24" s="52">
        <v>4</v>
      </c>
      <c r="K24" s="71">
        <v>63.79</v>
      </c>
      <c r="L24" s="207"/>
      <c r="M24" s="76"/>
      <c r="N24" s="143"/>
      <c r="O24" s="27">
        <f t="shared" si="4"/>
        <v>-3.5525000000000002</v>
      </c>
      <c r="P24" s="27">
        <f t="shared" si="5"/>
        <v>-14.25</v>
      </c>
    </row>
    <row r="25" spans="1:16" s="22" customFormat="1" ht="100.5" customHeight="1" x14ac:dyDescent="0.25">
      <c r="A25" s="131">
        <v>13</v>
      </c>
      <c r="B25" s="132">
        <v>86</v>
      </c>
      <c r="C25" s="335" t="s">
        <v>127</v>
      </c>
      <c r="D25" s="72"/>
      <c r="E25" s="139"/>
      <c r="F25" s="339" t="s">
        <v>245</v>
      </c>
      <c r="G25" s="202"/>
      <c r="H25" s="322" t="s">
        <v>237</v>
      </c>
      <c r="I25" s="277" t="s">
        <v>97</v>
      </c>
      <c r="J25" s="52">
        <v>4</v>
      </c>
      <c r="K25" s="71">
        <v>66.98</v>
      </c>
      <c r="L25" s="207"/>
      <c r="M25" s="76"/>
      <c r="N25" s="143"/>
      <c r="O25" s="27">
        <f t="shared" si="4"/>
        <v>-2.754999999999999</v>
      </c>
      <c r="P25" s="27">
        <f t="shared" si="5"/>
        <v>-14.25</v>
      </c>
    </row>
    <row r="26" spans="1:16" s="22" customFormat="1" ht="100.5" customHeight="1" x14ac:dyDescent="0.25">
      <c r="A26" s="131">
        <v>14</v>
      </c>
      <c r="B26" s="132">
        <v>90</v>
      </c>
      <c r="C26" s="335" t="s">
        <v>240</v>
      </c>
      <c r="D26" s="72"/>
      <c r="E26" s="139"/>
      <c r="F26" s="339" t="s">
        <v>241</v>
      </c>
      <c r="G26" s="202"/>
      <c r="H26" s="322" t="s">
        <v>237</v>
      </c>
      <c r="I26" s="277" t="s">
        <v>97</v>
      </c>
      <c r="J26" s="52">
        <v>4</v>
      </c>
      <c r="K26" s="71">
        <v>72.91</v>
      </c>
      <c r="L26" s="207"/>
      <c r="M26" s="76"/>
      <c r="N26" s="143"/>
      <c r="O26" s="27">
        <f t="shared" si="4"/>
        <v>-1.2725000000000009</v>
      </c>
      <c r="P26" s="27">
        <f t="shared" si="5"/>
        <v>-14.25</v>
      </c>
    </row>
    <row r="27" spans="1:16" s="22" customFormat="1" ht="100.5" customHeight="1" x14ac:dyDescent="0.25">
      <c r="A27" s="131">
        <v>15</v>
      </c>
      <c r="B27" s="132">
        <v>41</v>
      </c>
      <c r="C27" s="335" t="s">
        <v>214</v>
      </c>
      <c r="D27" s="72"/>
      <c r="E27" s="139"/>
      <c r="F27" s="339" t="s">
        <v>246</v>
      </c>
      <c r="G27" s="202"/>
      <c r="H27" s="322" t="s">
        <v>159</v>
      </c>
      <c r="I27" s="277" t="s">
        <v>97</v>
      </c>
      <c r="J27" s="52">
        <v>4</v>
      </c>
      <c r="K27" s="71">
        <v>77</v>
      </c>
      <c r="L27" s="207"/>
      <c r="M27" s="76"/>
      <c r="N27" s="143"/>
      <c r="O27" s="27">
        <f t="shared" si="4"/>
        <v>-0.25</v>
      </c>
      <c r="P27" s="27">
        <f t="shared" si="5"/>
        <v>-14.25</v>
      </c>
    </row>
    <row r="28" spans="1:16" s="22" customFormat="1" ht="100.5" customHeight="1" x14ac:dyDescent="0.25">
      <c r="A28" s="131">
        <v>16</v>
      </c>
      <c r="B28" s="132">
        <v>13</v>
      </c>
      <c r="C28" s="335" t="s">
        <v>195</v>
      </c>
      <c r="D28" s="72">
        <v>1993</v>
      </c>
      <c r="E28" s="139" t="s">
        <v>56</v>
      </c>
      <c r="F28" s="339" t="s">
        <v>247</v>
      </c>
      <c r="G28" s="202"/>
      <c r="H28" s="322" t="s">
        <v>197</v>
      </c>
      <c r="I28" s="277" t="s">
        <v>198</v>
      </c>
      <c r="J28" s="52">
        <v>4</v>
      </c>
      <c r="K28" s="71">
        <v>91.4</v>
      </c>
      <c r="L28" s="207"/>
      <c r="M28" s="76"/>
      <c r="N28" s="143"/>
      <c r="O28" s="27">
        <f t="shared" ref="O28:O33" si="6">(K28-$O$12)/4</f>
        <v>3.3500000000000014</v>
      </c>
      <c r="P28" s="27">
        <f t="shared" ref="P28:P33" si="7">(M28-$P$12)/4</f>
        <v>-14.25</v>
      </c>
    </row>
    <row r="29" spans="1:16" s="22" customFormat="1" ht="100.5" customHeight="1" x14ac:dyDescent="0.25">
      <c r="A29" s="131">
        <v>17</v>
      </c>
      <c r="B29" s="132">
        <v>50</v>
      </c>
      <c r="C29" s="335" t="s">
        <v>220</v>
      </c>
      <c r="D29" s="72"/>
      <c r="E29" s="139" t="s">
        <v>58</v>
      </c>
      <c r="F29" s="339" t="s">
        <v>221</v>
      </c>
      <c r="G29" s="202"/>
      <c r="H29" s="322" t="s">
        <v>222</v>
      </c>
      <c r="I29" s="277" t="s">
        <v>460</v>
      </c>
      <c r="J29" s="52">
        <v>5</v>
      </c>
      <c r="K29" s="71">
        <v>79.69</v>
      </c>
      <c r="L29" s="207"/>
      <c r="M29" s="76"/>
      <c r="N29" s="143"/>
      <c r="O29" s="27">
        <f>(K29-$O$12)/4</f>
        <v>0.42249999999999943</v>
      </c>
      <c r="P29" s="27">
        <f>(M29-$P$12)/4</f>
        <v>-14.25</v>
      </c>
    </row>
    <row r="30" spans="1:16" s="22" customFormat="1" ht="100.5" customHeight="1" x14ac:dyDescent="0.25">
      <c r="A30" s="131">
        <v>18</v>
      </c>
      <c r="B30" s="132">
        <v>74</v>
      </c>
      <c r="C30" s="335" t="s">
        <v>177</v>
      </c>
      <c r="D30" s="72">
        <v>1968</v>
      </c>
      <c r="E30" s="139" t="s">
        <v>58</v>
      </c>
      <c r="F30" s="339" t="s">
        <v>178</v>
      </c>
      <c r="G30" s="202"/>
      <c r="H30" s="322" t="s">
        <v>129</v>
      </c>
      <c r="I30" s="277" t="s">
        <v>103</v>
      </c>
      <c r="J30" s="52">
        <v>6</v>
      </c>
      <c r="K30" s="71">
        <v>84.05</v>
      </c>
      <c r="L30" s="207"/>
      <c r="M30" s="76"/>
      <c r="N30" s="143"/>
      <c r="O30" s="27">
        <f t="shared" ref="O30:O32" si="8">(K30-$O$12)/4</f>
        <v>1.5124999999999993</v>
      </c>
      <c r="P30" s="27">
        <f t="shared" ref="P30:P32" si="9">(M30-$P$12)/4</f>
        <v>-14.25</v>
      </c>
    </row>
    <row r="31" spans="1:16" s="22" customFormat="1" ht="100.5" customHeight="1" x14ac:dyDescent="0.25">
      <c r="A31" s="131">
        <v>19</v>
      </c>
      <c r="B31" s="132">
        <v>47</v>
      </c>
      <c r="C31" s="335" t="s">
        <v>217</v>
      </c>
      <c r="D31" s="72">
        <v>1968</v>
      </c>
      <c r="E31" s="139" t="s">
        <v>56</v>
      </c>
      <c r="F31" s="339" t="s">
        <v>218</v>
      </c>
      <c r="G31" s="202"/>
      <c r="H31" s="322" t="s">
        <v>219</v>
      </c>
      <c r="I31" s="277" t="s">
        <v>97</v>
      </c>
      <c r="J31" s="52">
        <v>8</v>
      </c>
      <c r="K31" s="71">
        <v>93.98</v>
      </c>
      <c r="L31" s="207"/>
      <c r="M31" s="76"/>
      <c r="N31" s="143"/>
      <c r="O31" s="27">
        <f t="shared" si="8"/>
        <v>3.995000000000001</v>
      </c>
      <c r="P31" s="27">
        <f t="shared" si="9"/>
        <v>-14.25</v>
      </c>
    </row>
    <row r="32" spans="1:16" s="22" customFormat="1" ht="100.5" customHeight="1" x14ac:dyDescent="0.25">
      <c r="A32" s="131">
        <v>20</v>
      </c>
      <c r="B32" s="132">
        <v>137</v>
      </c>
      <c r="C32" s="335" t="s">
        <v>243</v>
      </c>
      <c r="D32" s="72"/>
      <c r="E32" s="139" t="s">
        <v>58</v>
      </c>
      <c r="F32" s="339" t="s">
        <v>244</v>
      </c>
      <c r="G32" s="202"/>
      <c r="H32" s="322" t="s">
        <v>469</v>
      </c>
      <c r="I32" s="277" t="s">
        <v>97</v>
      </c>
      <c r="J32" s="52">
        <v>10</v>
      </c>
      <c r="K32" s="71">
        <v>101.15</v>
      </c>
      <c r="L32" s="207"/>
      <c r="M32" s="76"/>
      <c r="N32" s="143"/>
      <c r="O32" s="27">
        <f t="shared" si="8"/>
        <v>5.7875000000000014</v>
      </c>
      <c r="P32" s="27">
        <f t="shared" si="9"/>
        <v>-14.25</v>
      </c>
    </row>
    <row r="33" spans="1:16" s="22" customFormat="1" ht="100.5" customHeight="1" x14ac:dyDescent="0.25">
      <c r="A33" s="131">
        <v>21</v>
      </c>
      <c r="B33" s="132">
        <v>12</v>
      </c>
      <c r="C33" s="335" t="s">
        <v>195</v>
      </c>
      <c r="D33" s="72">
        <v>1993</v>
      </c>
      <c r="E33" s="139" t="s">
        <v>56</v>
      </c>
      <c r="F33" s="339" t="s">
        <v>196</v>
      </c>
      <c r="G33" s="202"/>
      <c r="H33" s="322" t="s">
        <v>197</v>
      </c>
      <c r="I33" s="277" t="s">
        <v>198</v>
      </c>
      <c r="J33" s="52">
        <v>12</v>
      </c>
      <c r="K33" s="71">
        <v>91.71</v>
      </c>
      <c r="L33" s="207"/>
      <c r="M33" s="76"/>
      <c r="N33" s="143"/>
      <c r="O33" s="27">
        <f t="shared" si="6"/>
        <v>3.4274999999999984</v>
      </c>
      <c r="P33" s="27">
        <f t="shared" si="7"/>
        <v>-14.25</v>
      </c>
    </row>
    <row r="34" spans="1:16" s="22" customFormat="1" ht="100.5" customHeight="1" x14ac:dyDescent="0.25">
      <c r="A34" s="131"/>
      <c r="B34" s="132">
        <v>27</v>
      </c>
      <c r="C34" s="335" t="s">
        <v>439</v>
      </c>
      <c r="D34" s="72">
        <v>2001</v>
      </c>
      <c r="E34" s="139" t="s">
        <v>128</v>
      </c>
      <c r="F34" s="339" t="s">
        <v>440</v>
      </c>
      <c r="G34" s="202"/>
      <c r="H34" s="322" t="s">
        <v>59</v>
      </c>
      <c r="I34" s="277" t="s">
        <v>441</v>
      </c>
      <c r="J34" s="546" t="s">
        <v>78</v>
      </c>
      <c r="K34" s="525"/>
      <c r="L34" s="525"/>
      <c r="M34" s="525"/>
      <c r="N34" s="526"/>
      <c r="O34" s="27">
        <f>(K34-$O$12)/4</f>
        <v>-19.5</v>
      </c>
      <c r="P34" s="27">
        <f>(M34-$P$12)/4</f>
        <v>-14.25</v>
      </c>
    </row>
    <row r="35" spans="1:16" s="22" customFormat="1" ht="100.5" customHeight="1" x14ac:dyDescent="0.25">
      <c r="A35" s="200"/>
      <c r="B35" s="137">
        <v>29</v>
      </c>
      <c r="C35" s="336" t="s">
        <v>208</v>
      </c>
      <c r="D35" s="74">
        <v>1983</v>
      </c>
      <c r="E35" s="201" t="s">
        <v>58</v>
      </c>
      <c r="F35" s="340" t="s">
        <v>209</v>
      </c>
      <c r="G35" s="210"/>
      <c r="H35" s="333" t="s">
        <v>175</v>
      </c>
      <c r="I35" s="278" t="s">
        <v>210</v>
      </c>
      <c r="J35" s="546" t="s">
        <v>77</v>
      </c>
      <c r="K35" s="525"/>
      <c r="L35" s="525"/>
      <c r="M35" s="525"/>
      <c r="N35" s="526"/>
      <c r="O35" s="27">
        <f>(K35-$O$12)/4</f>
        <v>-19.5</v>
      </c>
      <c r="P35" s="27">
        <f>(M35-$P$12)/4</f>
        <v>-14.25</v>
      </c>
    </row>
    <row r="36" spans="1:16" s="22" customFormat="1" ht="100.5" customHeight="1" x14ac:dyDescent="0.25">
      <c r="A36" s="200"/>
      <c r="B36" s="137">
        <v>142</v>
      </c>
      <c r="C36" s="336" t="s">
        <v>450</v>
      </c>
      <c r="D36" s="74">
        <v>1998</v>
      </c>
      <c r="E36" s="201" t="s">
        <v>58</v>
      </c>
      <c r="F36" s="340" t="s">
        <v>451</v>
      </c>
      <c r="G36" s="210"/>
      <c r="H36" s="333" t="s">
        <v>59</v>
      </c>
      <c r="I36" s="278" t="s">
        <v>417</v>
      </c>
      <c r="J36" s="546" t="s">
        <v>77</v>
      </c>
      <c r="K36" s="525"/>
      <c r="L36" s="525"/>
      <c r="M36" s="525"/>
      <c r="N36" s="526"/>
      <c r="O36" s="27">
        <f>(K36-$O$12)/4</f>
        <v>-19.5</v>
      </c>
      <c r="P36" s="27">
        <f>(M36-$P$12)/4</f>
        <v>-14.25</v>
      </c>
    </row>
    <row r="37" spans="1:16" s="22" customFormat="1" ht="100.5" customHeight="1" x14ac:dyDescent="0.25">
      <c r="A37" s="131"/>
      <c r="B37" s="132">
        <v>111</v>
      </c>
      <c r="C37" s="335" t="s">
        <v>242</v>
      </c>
      <c r="D37" s="72">
        <v>1988</v>
      </c>
      <c r="E37" s="139" t="s">
        <v>60</v>
      </c>
      <c r="F37" s="339" t="s">
        <v>437</v>
      </c>
      <c r="G37" s="202"/>
      <c r="H37" s="322" t="s">
        <v>100</v>
      </c>
      <c r="I37" s="277" t="s">
        <v>101</v>
      </c>
      <c r="J37" s="546" t="s">
        <v>77</v>
      </c>
      <c r="K37" s="525"/>
      <c r="L37" s="525"/>
      <c r="M37" s="525"/>
      <c r="N37" s="526"/>
      <c r="O37" s="27">
        <f>(K37-$O$12)/4</f>
        <v>-19.5</v>
      </c>
      <c r="P37" s="27">
        <f>(M37-$P$12)/4</f>
        <v>-14.25</v>
      </c>
    </row>
    <row r="38" spans="1:16" s="22" customFormat="1" ht="100.5" customHeight="1" thickBot="1" x14ac:dyDescent="0.3">
      <c r="A38" s="133"/>
      <c r="B38" s="134">
        <v>77</v>
      </c>
      <c r="C38" s="337" t="s">
        <v>164</v>
      </c>
      <c r="D38" s="136">
        <v>2001</v>
      </c>
      <c r="E38" s="170"/>
      <c r="F38" s="341" t="s">
        <v>165</v>
      </c>
      <c r="G38" s="204"/>
      <c r="H38" s="328" t="s">
        <v>129</v>
      </c>
      <c r="I38" s="329" t="s">
        <v>102</v>
      </c>
      <c r="J38" s="547" t="s">
        <v>471</v>
      </c>
      <c r="K38" s="514"/>
      <c r="L38" s="514"/>
      <c r="M38" s="514"/>
      <c r="N38" s="548"/>
      <c r="O38" s="27">
        <f>(K38-$O$12)/4</f>
        <v>-19.5</v>
      </c>
      <c r="P38" s="27">
        <f>(M38-$P$12)/4</f>
        <v>-14.25</v>
      </c>
    </row>
    <row r="39" spans="1:16" s="21" customFormat="1" ht="30.75" customHeight="1" x14ac:dyDescent="0.45">
      <c r="A39" s="28"/>
      <c r="B39" s="28"/>
      <c r="D39" s="29" t="s">
        <v>74</v>
      </c>
      <c r="E39" s="30"/>
      <c r="F39" s="31"/>
      <c r="G39" s="31"/>
      <c r="H39" s="32"/>
      <c r="I39" s="29"/>
      <c r="J39" s="78" t="s">
        <v>124</v>
      </c>
      <c r="K39" s="28"/>
      <c r="L39" s="28"/>
      <c r="M39" s="28"/>
      <c r="N39" s="28"/>
    </row>
    <row r="40" spans="1:16" s="21" customFormat="1" ht="15" customHeight="1" x14ac:dyDescent="0.45">
      <c r="A40" s="28"/>
      <c r="B40" s="28"/>
      <c r="D40" s="31"/>
      <c r="E40" s="31"/>
      <c r="F40" s="31"/>
      <c r="G40" s="31"/>
      <c r="H40" s="32"/>
      <c r="I40" s="33"/>
      <c r="J40" s="28"/>
      <c r="K40" s="28"/>
      <c r="L40" s="28"/>
      <c r="M40" s="28"/>
      <c r="N40" s="28"/>
    </row>
    <row r="41" spans="1:16" s="21" customFormat="1" ht="26.25" customHeight="1" x14ac:dyDescent="0.45">
      <c r="A41" s="28"/>
      <c r="B41" s="28"/>
      <c r="D41" s="29" t="s">
        <v>75</v>
      </c>
      <c r="E41" s="30"/>
      <c r="F41" s="31"/>
      <c r="G41" s="31"/>
      <c r="H41" s="32"/>
      <c r="I41" s="29"/>
      <c r="J41" s="29" t="s">
        <v>76</v>
      </c>
      <c r="K41" s="28"/>
      <c r="L41" s="28"/>
      <c r="M41" s="28"/>
      <c r="N41" s="28"/>
    </row>
    <row r="42" spans="1:16" ht="25.5" customHeight="1" x14ac:dyDescent="0.25"/>
    <row r="43" spans="1:16" ht="25.5" customHeight="1" x14ac:dyDescent="0.25"/>
    <row r="44" spans="1:16" ht="25.5" customHeight="1" x14ac:dyDescent="0.25"/>
    <row r="45" spans="1:16" ht="25.5" customHeight="1" x14ac:dyDescent="0.25"/>
    <row r="46" spans="1:16" ht="25.5" customHeight="1" x14ac:dyDescent="0.25"/>
    <row r="47" spans="1:16" ht="25.5" customHeight="1" x14ac:dyDescent="0.25"/>
    <row r="48" spans="1:16" ht="25.5" customHeight="1" x14ac:dyDescent="0.25"/>
    <row r="49" ht="25.5" customHeight="1" x14ac:dyDescent="0.25"/>
    <row r="50" ht="25.5" customHeight="1" x14ac:dyDescent="0.25"/>
    <row r="51" ht="25.5" customHeight="1" x14ac:dyDescent="0.25"/>
    <row r="52" ht="25.5" customHeight="1" x14ac:dyDescent="0.25"/>
    <row r="53" ht="25.5" customHeight="1" x14ac:dyDescent="0.25"/>
    <row r="54" ht="25.5" customHeight="1" x14ac:dyDescent="0.25"/>
    <row r="55" ht="25.5" customHeight="1" x14ac:dyDescent="0.25"/>
    <row r="56" ht="25.5" customHeight="1" x14ac:dyDescent="0.25"/>
    <row r="57" ht="25.5" customHeight="1" x14ac:dyDescent="0.25"/>
    <row r="58" ht="25.5" customHeight="1" x14ac:dyDescent="0.25"/>
    <row r="59" ht="25.5" customHeight="1" x14ac:dyDescent="0.25"/>
  </sheetData>
  <sortState ref="A14:Q34">
    <sortCondition ref="M14:M34"/>
  </sortState>
  <mergeCells count="28">
    <mergeCell ref="J35:N35"/>
    <mergeCell ref="J34:N34"/>
    <mergeCell ref="J36:N36"/>
    <mergeCell ref="J38:N38"/>
    <mergeCell ref="L20:M20"/>
    <mergeCell ref="J37:N37"/>
    <mergeCell ref="A1:N1"/>
    <mergeCell ref="A2:N2"/>
    <mergeCell ref="A3:N3"/>
    <mergeCell ref="A4:N4"/>
    <mergeCell ref="F10:F12"/>
    <mergeCell ref="A5:N5"/>
    <mergeCell ref="A6:N6"/>
    <mergeCell ref="A7:N7"/>
    <mergeCell ref="A8:N8"/>
    <mergeCell ref="A9:N9"/>
    <mergeCell ref="N10:N12"/>
    <mergeCell ref="J11:K11"/>
    <mergeCell ref="L11:M11"/>
    <mergeCell ref="A10:A12"/>
    <mergeCell ref="G10:G12"/>
    <mergeCell ref="H10:H12"/>
    <mergeCell ref="I10:I12"/>
    <mergeCell ref="J10:M10"/>
    <mergeCell ref="B10:B12"/>
    <mergeCell ref="C10:C12"/>
    <mergeCell ref="D10:D12"/>
    <mergeCell ref="E10:E12"/>
  </mergeCells>
  <pageMargins left="0" right="0" top="0" bottom="0" header="0" footer="0"/>
  <pageSetup paperSize="9" scale="27" orientation="portrait" r:id="rId1"/>
  <headerFooter alignWithMargins="0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P70"/>
  <sheetViews>
    <sheetView view="pageBreakPreview" topLeftCell="A31" zoomScale="42" zoomScaleNormal="37" zoomScaleSheetLayoutView="42" zoomScalePageLayoutView="71" workbookViewId="0">
      <selection activeCell="C42" sqref="C42"/>
    </sheetView>
  </sheetViews>
  <sheetFormatPr defaultRowHeight="12.75" x14ac:dyDescent="0.25"/>
  <cols>
    <col min="1" max="1" width="11.5703125" style="34" customWidth="1"/>
    <col min="2" max="2" width="14" style="34" customWidth="1"/>
    <col min="3" max="3" width="77.7109375" style="35" customWidth="1"/>
    <col min="4" max="4" width="18.140625" style="34" customWidth="1"/>
    <col min="5" max="5" width="17" style="34" customWidth="1"/>
    <col min="6" max="6" width="47.28515625" style="34" customWidth="1"/>
    <col min="7" max="7" width="48.42578125" style="34" hidden="1" customWidth="1"/>
    <col min="8" max="8" width="58.5703125" style="34" customWidth="1"/>
    <col min="9" max="9" width="37.85546875" style="34" customWidth="1"/>
    <col min="10" max="10" width="13.5703125" style="34" customWidth="1"/>
    <col min="11" max="11" width="17.85546875" style="34" customWidth="1"/>
    <col min="12" max="12" width="13.5703125" style="34" customWidth="1"/>
    <col min="13" max="14" width="18.7109375" style="34" customWidth="1"/>
    <col min="15" max="16" width="12.140625" style="34" customWidth="1"/>
    <col min="17" max="258" width="9.140625" style="34"/>
    <col min="259" max="259" width="11.5703125" style="34" customWidth="1"/>
    <col min="260" max="260" width="14" style="34" customWidth="1"/>
    <col min="261" max="261" width="62.140625" style="34" customWidth="1"/>
    <col min="262" max="262" width="18.140625" style="34" customWidth="1"/>
    <col min="263" max="263" width="17" style="34" customWidth="1"/>
    <col min="264" max="264" width="40.85546875" style="34" customWidth="1"/>
    <col min="265" max="265" width="37" style="34" customWidth="1"/>
    <col min="266" max="266" width="43.42578125" style="34" customWidth="1"/>
    <col min="267" max="267" width="13.5703125" style="34" customWidth="1"/>
    <col min="268" max="268" width="17.85546875" style="34" customWidth="1"/>
    <col min="269" max="269" width="13.5703125" style="34" customWidth="1"/>
    <col min="270" max="270" width="18.7109375" style="34" customWidth="1"/>
    <col min="271" max="271" width="10.7109375" style="34" bestFit="1" customWidth="1"/>
    <col min="272" max="272" width="10.28515625" style="34" bestFit="1" customWidth="1"/>
    <col min="273" max="514" width="9.140625" style="34"/>
    <col min="515" max="515" width="11.5703125" style="34" customWidth="1"/>
    <col min="516" max="516" width="14" style="34" customWidth="1"/>
    <col min="517" max="517" width="62.140625" style="34" customWidth="1"/>
    <col min="518" max="518" width="18.140625" style="34" customWidth="1"/>
    <col min="519" max="519" width="17" style="34" customWidth="1"/>
    <col min="520" max="520" width="40.85546875" style="34" customWidth="1"/>
    <col min="521" max="521" width="37" style="34" customWidth="1"/>
    <col min="522" max="522" width="43.42578125" style="34" customWidth="1"/>
    <col min="523" max="523" width="13.5703125" style="34" customWidth="1"/>
    <col min="524" max="524" width="17.85546875" style="34" customWidth="1"/>
    <col min="525" max="525" width="13.5703125" style="34" customWidth="1"/>
    <col min="526" max="526" width="18.7109375" style="34" customWidth="1"/>
    <col min="527" max="527" width="10.7109375" style="34" bestFit="1" customWidth="1"/>
    <col min="528" max="528" width="10.28515625" style="34" bestFit="1" customWidth="1"/>
    <col min="529" max="770" width="9.140625" style="34"/>
    <col min="771" max="771" width="11.5703125" style="34" customWidth="1"/>
    <col min="772" max="772" width="14" style="34" customWidth="1"/>
    <col min="773" max="773" width="62.140625" style="34" customWidth="1"/>
    <col min="774" max="774" width="18.140625" style="34" customWidth="1"/>
    <col min="775" max="775" width="17" style="34" customWidth="1"/>
    <col min="776" max="776" width="40.85546875" style="34" customWidth="1"/>
    <col min="777" max="777" width="37" style="34" customWidth="1"/>
    <col min="778" max="778" width="43.42578125" style="34" customWidth="1"/>
    <col min="779" max="779" width="13.5703125" style="34" customWidth="1"/>
    <col min="780" max="780" width="17.85546875" style="34" customWidth="1"/>
    <col min="781" max="781" width="13.5703125" style="34" customWidth="1"/>
    <col min="782" max="782" width="18.7109375" style="34" customWidth="1"/>
    <col min="783" max="783" width="10.7109375" style="34" bestFit="1" customWidth="1"/>
    <col min="784" max="784" width="10.28515625" style="34" bestFit="1" customWidth="1"/>
    <col min="785" max="1026" width="9.140625" style="34"/>
    <col min="1027" max="1027" width="11.5703125" style="34" customWidth="1"/>
    <col min="1028" max="1028" width="14" style="34" customWidth="1"/>
    <col min="1029" max="1029" width="62.140625" style="34" customWidth="1"/>
    <col min="1030" max="1030" width="18.140625" style="34" customWidth="1"/>
    <col min="1031" max="1031" width="17" style="34" customWidth="1"/>
    <col min="1032" max="1032" width="40.85546875" style="34" customWidth="1"/>
    <col min="1033" max="1033" width="37" style="34" customWidth="1"/>
    <col min="1034" max="1034" width="43.42578125" style="34" customWidth="1"/>
    <col min="1035" max="1035" width="13.5703125" style="34" customWidth="1"/>
    <col min="1036" max="1036" width="17.85546875" style="34" customWidth="1"/>
    <col min="1037" max="1037" width="13.5703125" style="34" customWidth="1"/>
    <col min="1038" max="1038" width="18.7109375" style="34" customWidth="1"/>
    <col min="1039" max="1039" width="10.7109375" style="34" bestFit="1" customWidth="1"/>
    <col min="1040" max="1040" width="10.28515625" style="34" bestFit="1" customWidth="1"/>
    <col min="1041" max="1282" width="9.140625" style="34"/>
    <col min="1283" max="1283" width="11.5703125" style="34" customWidth="1"/>
    <col min="1284" max="1284" width="14" style="34" customWidth="1"/>
    <col min="1285" max="1285" width="62.140625" style="34" customWidth="1"/>
    <col min="1286" max="1286" width="18.140625" style="34" customWidth="1"/>
    <col min="1287" max="1287" width="17" style="34" customWidth="1"/>
    <col min="1288" max="1288" width="40.85546875" style="34" customWidth="1"/>
    <col min="1289" max="1289" width="37" style="34" customWidth="1"/>
    <col min="1290" max="1290" width="43.42578125" style="34" customWidth="1"/>
    <col min="1291" max="1291" width="13.5703125" style="34" customWidth="1"/>
    <col min="1292" max="1292" width="17.85546875" style="34" customWidth="1"/>
    <col min="1293" max="1293" width="13.5703125" style="34" customWidth="1"/>
    <col min="1294" max="1294" width="18.7109375" style="34" customWidth="1"/>
    <col min="1295" max="1295" width="10.7109375" style="34" bestFit="1" customWidth="1"/>
    <col min="1296" max="1296" width="10.28515625" style="34" bestFit="1" customWidth="1"/>
    <col min="1297" max="1538" width="9.140625" style="34"/>
    <col min="1539" max="1539" width="11.5703125" style="34" customWidth="1"/>
    <col min="1540" max="1540" width="14" style="34" customWidth="1"/>
    <col min="1541" max="1541" width="62.140625" style="34" customWidth="1"/>
    <col min="1542" max="1542" width="18.140625" style="34" customWidth="1"/>
    <col min="1543" max="1543" width="17" style="34" customWidth="1"/>
    <col min="1544" max="1544" width="40.85546875" style="34" customWidth="1"/>
    <col min="1545" max="1545" width="37" style="34" customWidth="1"/>
    <col min="1546" max="1546" width="43.42578125" style="34" customWidth="1"/>
    <col min="1547" max="1547" width="13.5703125" style="34" customWidth="1"/>
    <col min="1548" max="1548" width="17.85546875" style="34" customWidth="1"/>
    <col min="1549" max="1549" width="13.5703125" style="34" customWidth="1"/>
    <col min="1550" max="1550" width="18.7109375" style="34" customWidth="1"/>
    <col min="1551" max="1551" width="10.7109375" style="34" bestFit="1" customWidth="1"/>
    <col min="1552" max="1552" width="10.28515625" style="34" bestFit="1" customWidth="1"/>
    <col min="1553" max="1794" width="9.140625" style="34"/>
    <col min="1795" max="1795" width="11.5703125" style="34" customWidth="1"/>
    <col min="1796" max="1796" width="14" style="34" customWidth="1"/>
    <col min="1797" max="1797" width="62.140625" style="34" customWidth="1"/>
    <col min="1798" max="1798" width="18.140625" style="34" customWidth="1"/>
    <col min="1799" max="1799" width="17" style="34" customWidth="1"/>
    <col min="1800" max="1800" width="40.85546875" style="34" customWidth="1"/>
    <col min="1801" max="1801" width="37" style="34" customWidth="1"/>
    <col min="1802" max="1802" width="43.42578125" style="34" customWidth="1"/>
    <col min="1803" max="1803" width="13.5703125" style="34" customWidth="1"/>
    <col min="1804" max="1804" width="17.85546875" style="34" customWidth="1"/>
    <col min="1805" max="1805" width="13.5703125" style="34" customWidth="1"/>
    <col min="1806" max="1806" width="18.7109375" style="34" customWidth="1"/>
    <col min="1807" max="1807" width="10.7109375" style="34" bestFit="1" customWidth="1"/>
    <col min="1808" max="1808" width="10.28515625" style="34" bestFit="1" customWidth="1"/>
    <col min="1809" max="2050" width="9.140625" style="34"/>
    <col min="2051" max="2051" width="11.5703125" style="34" customWidth="1"/>
    <col min="2052" max="2052" width="14" style="34" customWidth="1"/>
    <col min="2053" max="2053" width="62.140625" style="34" customWidth="1"/>
    <col min="2054" max="2054" width="18.140625" style="34" customWidth="1"/>
    <col min="2055" max="2055" width="17" style="34" customWidth="1"/>
    <col min="2056" max="2056" width="40.85546875" style="34" customWidth="1"/>
    <col min="2057" max="2057" width="37" style="34" customWidth="1"/>
    <col min="2058" max="2058" width="43.42578125" style="34" customWidth="1"/>
    <col min="2059" max="2059" width="13.5703125" style="34" customWidth="1"/>
    <col min="2060" max="2060" width="17.85546875" style="34" customWidth="1"/>
    <col min="2061" max="2061" width="13.5703125" style="34" customWidth="1"/>
    <col min="2062" max="2062" width="18.7109375" style="34" customWidth="1"/>
    <col min="2063" max="2063" width="10.7109375" style="34" bestFit="1" customWidth="1"/>
    <col min="2064" max="2064" width="10.28515625" style="34" bestFit="1" customWidth="1"/>
    <col min="2065" max="2306" width="9.140625" style="34"/>
    <col min="2307" max="2307" width="11.5703125" style="34" customWidth="1"/>
    <col min="2308" max="2308" width="14" style="34" customWidth="1"/>
    <col min="2309" max="2309" width="62.140625" style="34" customWidth="1"/>
    <col min="2310" max="2310" width="18.140625" style="34" customWidth="1"/>
    <col min="2311" max="2311" width="17" style="34" customWidth="1"/>
    <col min="2312" max="2312" width="40.85546875" style="34" customWidth="1"/>
    <col min="2313" max="2313" width="37" style="34" customWidth="1"/>
    <col min="2314" max="2314" width="43.42578125" style="34" customWidth="1"/>
    <col min="2315" max="2315" width="13.5703125" style="34" customWidth="1"/>
    <col min="2316" max="2316" width="17.85546875" style="34" customWidth="1"/>
    <col min="2317" max="2317" width="13.5703125" style="34" customWidth="1"/>
    <col min="2318" max="2318" width="18.7109375" style="34" customWidth="1"/>
    <col min="2319" max="2319" width="10.7109375" style="34" bestFit="1" customWidth="1"/>
    <col min="2320" max="2320" width="10.28515625" style="34" bestFit="1" customWidth="1"/>
    <col min="2321" max="2562" width="9.140625" style="34"/>
    <col min="2563" max="2563" width="11.5703125" style="34" customWidth="1"/>
    <col min="2564" max="2564" width="14" style="34" customWidth="1"/>
    <col min="2565" max="2565" width="62.140625" style="34" customWidth="1"/>
    <col min="2566" max="2566" width="18.140625" style="34" customWidth="1"/>
    <col min="2567" max="2567" width="17" style="34" customWidth="1"/>
    <col min="2568" max="2568" width="40.85546875" style="34" customWidth="1"/>
    <col min="2569" max="2569" width="37" style="34" customWidth="1"/>
    <col min="2570" max="2570" width="43.42578125" style="34" customWidth="1"/>
    <col min="2571" max="2571" width="13.5703125" style="34" customWidth="1"/>
    <col min="2572" max="2572" width="17.85546875" style="34" customWidth="1"/>
    <col min="2573" max="2573" width="13.5703125" style="34" customWidth="1"/>
    <col min="2574" max="2574" width="18.7109375" style="34" customWidth="1"/>
    <col min="2575" max="2575" width="10.7109375" style="34" bestFit="1" customWidth="1"/>
    <col min="2576" max="2576" width="10.28515625" style="34" bestFit="1" customWidth="1"/>
    <col min="2577" max="2818" width="9.140625" style="34"/>
    <col min="2819" max="2819" width="11.5703125" style="34" customWidth="1"/>
    <col min="2820" max="2820" width="14" style="34" customWidth="1"/>
    <col min="2821" max="2821" width="62.140625" style="34" customWidth="1"/>
    <col min="2822" max="2822" width="18.140625" style="34" customWidth="1"/>
    <col min="2823" max="2823" width="17" style="34" customWidth="1"/>
    <col min="2824" max="2824" width="40.85546875" style="34" customWidth="1"/>
    <col min="2825" max="2825" width="37" style="34" customWidth="1"/>
    <col min="2826" max="2826" width="43.42578125" style="34" customWidth="1"/>
    <col min="2827" max="2827" width="13.5703125" style="34" customWidth="1"/>
    <col min="2828" max="2828" width="17.85546875" style="34" customWidth="1"/>
    <col min="2829" max="2829" width="13.5703125" style="34" customWidth="1"/>
    <col min="2830" max="2830" width="18.7109375" style="34" customWidth="1"/>
    <col min="2831" max="2831" width="10.7109375" style="34" bestFit="1" customWidth="1"/>
    <col min="2832" max="2832" width="10.28515625" style="34" bestFit="1" customWidth="1"/>
    <col min="2833" max="3074" width="9.140625" style="34"/>
    <col min="3075" max="3075" width="11.5703125" style="34" customWidth="1"/>
    <col min="3076" max="3076" width="14" style="34" customWidth="1"/>
    <col min="3077" max="3077" width="62.140625" style="34" customWidth="1"/>
    <col min="3078" max="3078" width="18.140625" style="34" customWidth="1"/>
    <col min="3079" max="3079" width="17" style="34" customWidth="1"/>
    <col min="3080" max="3080" width="40.85546875" style="34" customWidth="1"/>
    <col min="3081" max="3081" width="37" style="34" customWidth="1"/>
    <col min="3082" max="3082" width="43.42578125" style="34" customWidth="1"/>
    <col min="3083" max="3083" width="13.5703125" style="34" customWidth="1"/>
    <col min="3084" max="3084" width="17.85546875" style="34" customWidth="1"/>
    <col min="3085" max="3085" width="13.5703125" style="34" customWidth="1"/>
    <col min="3086" max="3086" width="18.7109375" style="34" customWidth="1"/>
    <col min="3087" max="3087" width="10.7109375" style="34" bestFit="1" customWidth="1"/>
    <col min="3088" max="3088" width="10.28515625" style="34" bestFit="1" customWidth="1"/>
    <col min="3089" max="3330" width="9.140625" style="34"/>
    <col min="3331" max="3331" width="11.5703125" style="34" customWidth="1"/>
    <col min="3332" max="3332" width="14" style="34" customWidth="1"/>
    <col min="3333" max="3333" width="62.140625" style="34" customWidth="1"/>
    <col min="3334" max="3334" width="18.140625" style="34" customWidth="1"/>
    <col min="3335" max="3335" width="17" style="34" customWidth="1"/>
    <col min="3336" max="3336" width="40.85546875" style="34" customWidth="1"/>
    <col min="3337" max="3337" width="37" style="34" customWidth="1"/>
    <col min="3338" max="3338" width="43.42578125" style="34" customWidth="1"/>
    <col min="3339" max="3339" width="13.5703125" style="34" customWidth="1"/>
    <col min="3340" max="3340" width="17.85546875" style="34" customWidth="1"/>
    <col min="3341" max="3341" width="13.5703125" style="34" customWidth="1"/>
    <col min="3342" max="3342" width="18.7109375" style="34" customWidth="1"/>
    <col min="3343" max="3343" width="10.7109375" style="34" bestFit="1" customWidth="1"/>
    <col min="3344" max="3344" width="10.28515625" style="34" bestFit="1" customWidth="1"/>
    <col min="3345" max="3586" width="9.140625" style="34"/>
    <col min="3587" max="3587" width="11.5703125" style="34" customWidth="1"/>
    <col min="3588" max="3588" width="14" style="34" customWidth="1"/>
    <col min="3589" max="3589" width="62.140625" style="34" customWidth="1"/>
    <col min="3590" max="3590" width="18.140625" style="34" customWidth="1"/>
    <col min="3591" max="3591" width="17" style="34" customWidth="1"/>
    <col min="3592" max="3592" width="40.85546875" style="34" customWidth="1"/>
    <col min="3593" max="3593" width="37" style="34" customWidth="1"/>
    <col min="3594" max="3594" width="43.42578125" style="34" customWidth="1"/>
    <col min="3595" max="3595" width="13.5703125" style="34" customWidth="1"/>
    <col min="3596" max="3596" width="17.85546875" style="34" customWidth="1"/>
    <col min="3597" max="3597" width="13.5703125" style="34" customWidth="1"/>
    <col min="3598" max="3598" width="18.7109375" style="34" customWidth="1"/>
    <col min="3599" max="3599" width="10.7109375" style="34" bestFit="1" customWidth="1"/>
    <col min="3600" max="3600" width="10.28515625" style="34" bestFit="1" customWidth="1"/>
    <col min="3601" max="3842" width="9.140625" style="34"/>
    <col min="3843" max="3843" width="11.5703125" style="34" customWidth="1"/>
    <col min="3844" max="3844" width="14" style="34" customWidth="1"/>
    <col min="3845" max="3845" width="62.140625" style="34" customWidth="1"/>
    <col min="3846" max="3846" width="18.140625" style="34" customWidth="1"/>
    <col min="3847" max="3847" width="17" style="34" customWidth="1"/>
    <col min="3848" max="3848" width="40.85546875" style="34" customWidth="1"/>
    <col min="3849" max="3849" width="37" style="34" customWidth="1"/>
    <col min="3850" max="3850" width="43.42578125" style="34" customWidth="1"/>
    <col min="3851" max="3851" width="13.5703125" style="34" customWidth="1"/>
    <col min="3852" max="3852" width="17.85546875" style="34" customWidth="1"/>
    <col min="3853" max="3853" width="13.5703125" style="34" customWidth="1"/>
    <col min="3854" max="3854" width="18.7109375" style="34" customWidth="1"/>
    <col min="3855" max="3855" width="10.7109375" style="34" bestFit="1" customWidth="1"/>
    <col min="3856" max="3856" width="10.28515625" style="34" bestFit="1" customWidth="1"/>
    <col min="3857" max="4098" width="9.140625" style="34"/>
    <col min="4099" max="4099" width="11.5703125" style="34" customWidth="1"/>
    <col min="4100" max="4100" width="14" style="34" customWidth="1"/>
    <col min="4101" max="4101" width="62.140625" style="34" customWidth="1"/>
    <col min="4102" max="4102" width="18.140625" style="34" customWidth="1"/>
    <col min="4103" max="4103" width="17" style="34" customWidth="1"/>
    <col min="4104" max="4104" width="40.85546875" style="34" customWidth="1"/>
    <col min="4105" max="4105" width="37" style="34" customWidth="1"/>
    <col min="4106" max="4106" width="43.42578125" style="34" customWidth="1"/>
    <col min="4107" max="4107" width="13.5703125" style="34" customWidth="1"/>
    <col min="4108" max="4108" width="17.85546875" style="34" customWidth="1"/>
    <col min="4109" max="4109" width="13.5703125" style="34" customWidth="1"/>
    <col min="4110" max="4110" width="18.7109375" style="34" customWidth="1"/>
    <col min="4111" max="4111" width="10.7109375" style="34" bestFit="1" customWidth="1"/>
    <col min="4112" max="4112" width="10.28515625" style="34" bestFit="1" customWidth="1"/>
    <col min="4113" max="4354" width="9.140625" style="34"/>
    <col min="4355" max="4355" width="11.5703125" style="34" customWidth="1"/>
    <col min="4356" max="4356" width="14" style="34" customWidth="1"/>
    <col min="4357" max="4357" width="62.140625" style="34" customWidth="1"/>
    <col min="4358" max="4358" width="18.140625" style="34" customWidth="1"/>
    <col min="4359" max="4359" width="17" style="34" customWidth="1"/>
    <col min="4360" max="4360" width="40.85546875" style="34" customWidth="1"/>
    <col min="4361" max="4361" width="37" style="34" customWidth="1"/>
    <col min="4362" max="4362" width="43.42578125" style="34" customWidth="1"/>
    <col min="4363" max="4363" width="13.5703125" style="34" customWidth="1"/>
    <col min="4364" max="4364" width="17.85546875" style="34" customWidth="1"/>
    <col min="4365" max="4365" width="13.5703125" style="34" customWidth="1"/>
    <col min="4366" max="4366" width="18.7109375" style="34" customWidth="1"/>
    <col min="4367" max="4367" width="10.7109375" style="34" bestFit="1" customWidth="1"/>
    <col min="4368" max="4368" width="10.28515625" style="34" bestFit="1" customWidth="1"/>
    <col min="4369" max="4610" width="9.140625" style="34"/>
    <col min="4611" max="4611" width="11.5703125" style="34" customWidth="1"/>
    <col min="4612" max="4612" width="14" style="34" customWidth="1"/>
    <col min="4613" max="4613" width="62.140625" style="34" customWidth="1"/>
    <col min="4614" max="4614" width="18.140625" style="34" customWidth="1"/>
    <col min="4615" max="4615" width="17" style="34" customWidth="1"/>
    <col min="4616" max="4616" width="40.85546875" style="34" customWidth="1"/>
    <col min="4617" max="4617" width="37" style="34" customWidth="1"/>
    <col min="4618" max="4618" width="43.42578125" style="34" customWidth="1"/>
    <col min="4619" max="4619" width="13.5703125" style="34" customWidth="1"/>
    <col min="4620" max="4620" width="17.85546875" style="34" customWidth="1"/>
    <col min="4621" max="4621" width="13.5703125" style="34" customWidth="1"/>
    <col min="4622" max="4622" width="18.7109375" style="34" customWidth="1"/>
    <col min="4623" max="4623" width="10.7109375" style="34" bestFit="1" customWidth="1"/>
    <col min="4624" max="4624" width="10.28515625" style="34" bestFit="1" customWidth="1"/>
    <col min="4625" max="4866" width="9.140625" style="34"/>
    <col min="4867" max="4867" width="11.5703125" style="34" customWidth="1"/>
    <col min="4868" max="4868" width="14" style="34" customWidth="1"/>
    <col min="4869" max="4869" width="62.140625" style="34" customWidth="1"/>
    <col min="4870" max="4870" width="18.140625" style="34" customWidth="1"/>
    <col min="4871" max="4871" width="17" style="34" customWidth="1"/>
    <col min="4872" max="4872" width="40.85546875" style="34" customWidth="1"/>
    <col min="4873" max="4873" width="37" style="34" customWidth="1"/>
    <col min="4874" max="4874" width="43.42578125" style="34" customWidth="1"/>
    <col min="4875" max="4875" width="13.5703125" style="34" customWidth="1"/>
    <col min="4876" max="4876" width="17.85546875" style="34" customWidth="1"/>
    <col min="4877" max="4877" width="13.5703125" style="34" customWidth="1"/>
    <col min="4878" max="4878" width="18.7109375" style="34" customWidth="1"/>
    <col min="4879" max="4879" width="10.7109375" style="34" bestFit="1" customWidth="1"/>
    <col min="4880" max="4880" width="10.28515625" style="34" bestFit="1" customWidth="1"/>
    <col min="4881" max="5122" width="9.140625" style="34"/>
    <col min="5123" max="5123" width="11.5703125" style="34" customWidth="1"/>
    <col min="5124" max="5124" width="14" style="34" customWidth="1"/>
    <col min="5125" max="5125" width="62.140625" style="34" customWidth="1"/>
    <col min="5126" max="5126" width="18.140625" style="34" customWidth="1"/>
    <col min="5127" max="5127" width="17" style="34" customWidth="1"/>
    <col min="5128" max="5128" width="40.85546875" style="34" customWidth="1"/>
    <col min="5129" max="5129" width="37" style="34" customWidth="1"/>
    <col min="5130" max="5130" width="43.42578125" style="34" customWidth="1"/>
    <col min="5131" max="5131" width="13.5703125" style="34" customWidth="1"/>
    <col min="5132" max="5132" width="17.85546875" style="34" customWidth="1"/>
    <col min="5133" max="5133" width="13.5703125" style="34" customWidth="1"/>
    <col min="5134" max="5134" width="18.7109375" style="34" customWidth="1"/>
    <col min="5135" max="5135" width="10.7109375" style="34" bestFit="1" customWidth="1"/>
    <col min="5136" max="5136" width="10.28515625" style="34" bestFit="1" customWidth="1"/>
    <col min="5137" max="5378" width="9.140625" style="34"/>
    <col min="5379" max="5379" width="11.5703125" style="34" customWidth="1"/>
    <col min="5380" max="5380" width="14" style="34" customWidth="1"/>
    <col min="5381" max="5381" width="62.140625" style="34" customWidth="1"/>
    <col min="5382" max="5382" width="18.140625" style="34" customWidth="1"/>
    <col min="5383" max="5383" width="17" style="34" customWidth="1"/>
    <col min="5384" max="5384" width="40.85546875" style="34" customWidth="1"/>
    <col min="5385" max="5385" width="37" style="34" customWidth="1"/>
    <col min="5386" max="5386" width="43.42578125" style="34" customWidth="1"/>
    <col min="5387" max="5387" width="13.5703125" style="34" customWidth="1"/>
    <col min="5388" max="5388" width="17.85546875" style="34" customWidth="1"/>
    <col min="5389" max="5389" width="13.5703125" style="34" customWidth="1"/>
    <col min="5390" max="5390" width="18.7109375" style="34" customWidth="1"/>
    <col min="5391" max="5391" width="10.7109375" style="34" bestFit="1" customWidth="1"/>
    <col min="5392" max="5392" width="10.28515625" style="34" bestFit="1" customWidth="1"/>
    <col min="5393" max="5634" width="9.140625" style="34"/>
    <col min="5635" max="5635" width="11.5703125" style="34" customWidth="1"/>
    <col min="5636" max="5636" width="14" style="34" customWidth="1"/>
    <col min="5637" max="5637" width="62.140625" style="34" customWidth="1"/>
    <col min="5638" max="5638" width="18.140625" style="34" customWidth="1"/>
    <col min="5639" max="5639" width="17" style="34" customWidth="1"/>
    <col min="5640" max="5640" width="40.85546875" style="34" customWidth="1"/>
    <col min="5641" max="5641" width="37" style="34" customWidth="1"/>
    <col min="5642" max="5642" width="43.42578125" style="34" customWidth="1"/>
    <col min="5643" max="5643" width="13.5703125" style="34" customWidth="1"/>
    <col min="5644" max="5644" width="17.85546875" style="34" customWidth="1"/>
    <col min="5645" max="5645" width="13.5703125" style="34" customWidth="1"/>
    <col min="5646" max="5646" width="18.7109375" style="34" customWidth="1"/>
    <col min="5647" max="5647" width="10.7109375" style="34" bestFit="1" customWidth="1"/>
    <col min="5648" max="5648" width="10.28515625" style="34" bestFit="1" customWidth="1"/>
    <col min="5649" max="5890" width="9.140625" style="34"/>
    <col min="5891" max="5891" width="11.5703125" style="34" customWidth="1"/>
    <col min="5892" max="5892" width="14" style="34" customWidth="1"/>
    <col min="5893" max="5893" width="62.140625" style="34" customWidth="1"/>
    <col min="5894" max="5894" width="18.140625" style="34" customWidth="1"/>
    <col min="5895" max="5895" width="17" style="34" customWidth="1"/>
    <col min="5896" max="5896" width="40.85546875" style="34" customWidth="1"/>
    <col min="5897" max="5897" width="37" style="34" customWidth="1"/>
    <col min="5898" max="5898" width="43.42578125" style="34" customWidth="1"/>
    <col min="5899" max="5899" width="13.5703125" style="34" customWidth="1"/>
    <col min="5900" max="5900" width="17.85546875" style="34" customWidth="1"/>
    <col min="5901" max="5901" width="13.5703125" style="34" customWidth="1"/>
    <col min="5902" max="5902" width="18.7109375" style="34" customWidth="1"/>
    <col min="5903" max="5903" width="10.7109375" style="34" bestFit="1" customWidth="1"/>
    <col min="5904" max="5904" width="10.28515625" style="34" bestFit="1" customWidth="1"/>
    <col min="5905" max="6146" width="9.140625" style="34"/>
    <col min="6147" max="6147" width="11.5703125" style="34" customWidth="1"/>
    <col min="6148" max="6148" width="14" style="34" customWidth="1"/>
    <col min="6149" max="6149" width="62.140625" style="34" customWidth="1"/>
    <col min="6150" max="6150" width="18.140625" style="34" customWidth="1"/>
    <col min="6151" max="6151" width="17" style="34" customWidth="1"/>
    <col min="6152" max="6152" width="40.85546875" style="34" customWidth="1"/>
    <col min="6153" max="6153" width="37" style="34" customWidth="1"/>
    <col min="6154" max="6154" width="43.42578125" style="34" customWidth="1"/>
    <col min="6155" max="6155" width="13.5703125" style="34" customWidth="1"/>
    <col min="6156" max="6156" width="17.85546875" style="34" customWidth="1"/>
    <col min="6157" max="6157" width="13.5703125" style="34" customWidth="1"/>
    <col min="6158" max="6158" width="18.7109375" style="34" customWidth="1"/>
    <col min="6159" max="6159" width="10.7109375" style="34" bestFit="1" customWidth="1"/>
    <col min="6160" max="6160" width="10.28515625" style="34" bestFit="1" customWidth="1"/>
    <col min="6161" max="6402" width="9.140625" style="34"/>
    <col min="6403" max="6403" width="11.5703125" style="34" customWidth="1"/>
    <col min="6404" max="6404" width="14" style="34" customWidth="1"/>
    <col min="6405" max="6405" width="62.140625" style="34" customWidth="1"/>
    <col min="6406" max="6406" width="18.140625" style="34" customWidth="1"/>
    <col min="6407" max="6407" width="17" style="34" customWidth="1"/>
    <col min="6408" max="6408" width="40.85546875" style="34" customWidth="1"/>
    <col min="6409" max="6409" width="37" style="34" customWidth="1"/>
    <col min="6410" max="6410" width="43.42578125" style="34" customWidth="1"/>
    <col min="6411" max="6411" width="13.5703125" style="34" customWidth="1"/>
    <col min="6412" max="6412" width="17.85546875" style="34" customWidth="1"/>
    <col min="6413" max="6413" width="13.5703125" style="34" customWidth="1"/>
    <col min="6414" max="6414" width="18.7109375" style="34" customWidth="1"/>
    <col min="6415" max="6415" width="10.7109375" style="34" bestFit="1" customWidth="1"/>
    <col min="6416" max="6416" width="10.28515625" style="34" bestFit="1" customWidth="1"/>
    <col min="6417" max="6658" width="9.140625" style="34"/>
    <col min="6659" max="6659" width="11.5703125" style="34" customWidth="1"/>
    <col min="6660" max="6660" width="14" style="34" customWidth="1"/>
    <col min="6661" max="6661" width="62.140625" style="34" customWidth="1"/>
    <col min="6662" max="6662" width="18.140625" style="34" customWidth="1"/>
    <col min="6663" max="6663" width="17" style="34" customWidth="1"/>
    <col min="6664" max="6664" width="40.85546875" style="34" customWidth="1"/>
    <col min="6665" max="6665" width="37" style="34" customWidth="1"/>
    <col min="6666" max="6666" width="43.42578125" style="34" customWidth="1"/>
    <col min="6667" max="6667" width="13.5703125" style="34" customWidth="1"/>
    <col min="6668" max="6668" width="17.85546875" style="34" customWidth="1"/>
    <col min="6669" max="6669" width="13.5703125" style="34" customWidth="1"/>
    <col min="6670" max="6670" width="18.7109375" style="34" customWidth="1"/>
    <col min="6671" max="6671" width="10.7109375" style="34" bestFit="1" customWidth="1"/>
    <col min="6672" max="6672" width="10.28515625" style="34" bestFit="1" customWidth="1"/>
    <col min="6673" max="6914" width="9.140625" style="34"/>
    <col min="6915" max="6915" width="11.5703125" style="34" customWidth="1"/>
    <col min="6916" max="6916" width="14" style="34" customWidth="1"/>
    <col min="6917" max="6917" width="62.140625" style="34" customWidth="1"/>
    <col min="6918" max="6918" width="18.140625" style="34" customWidth="1"/>
    <col min="6919" max="6919" width="17" style="34" customWidth="1"/>
    <col min="6920" max="6920" width="40.85546875" style="34" customWidth="1"/>
    <col min="6921" max="6921" width="37" style="34" customWidth="1"/>
    <col min="6922" max="6922" width="43.42578125" style="34" customWidth="1"/>
    <col min="6923" max="6923" width="13.5703125" style="34" customWidth="1"/>
    <col min="6924" max="6924" width="17.85546875" style="34" customWidth="1"/>
    <col min="6925" max="6925" width="13.5703125" style="34" customWidth="1"/>
    <col min="6926" max="6926" width="18.7109375" style="34" customWidth="1"/>
    <col min="6927" max="6927" width="10.7109375" style="34" bestFit="1" customWidth="1"/>
    <col min="6928" max="6928" width="10.28515625" style="34" bestFit="1" customWidth="1"/>
    <col min="6929" max="7170" width="9.140625" style="34"/>
    <col min="7171" max="7171" width="11.5703125" style="34" customWidth="1"/>
    <col min="7172" max="7172" width="14" style="34" customWidth="1"/>
    <col min="7173" max="7173" width="62.140625" style="34" customWidth="1"/>
    <col min="7174" max="7174" width="18.140625" style="34" customWidth="1"/>
    <col min="7175" max="7175" width="17" style="34" customWidth="1"/>
    <col min="7176" max="7176" width="40.85546875" style="34" customWidth="1"/>
    <col min="7177" max="7177" width="37" style="34" customWidth="1"/>
    <col min="7178" max="7178" width="43.42578125" style="34" customWidth="1"/>
    <col min="7179" max="7179" width="13.5703125" style="34" customWidth="1"/>
    <col min="7180" max="7180" width="17.85546875" style="34" customWidth="1"/>
    <col min="7181" max="7181" width="13.5703125" style="34" customWidth="1"/>
    <col min="7182" max="7182" width="18.7109375" style="34" customWidth="1"/>
    <col min="7183" max="7183" width="10.7109375" style="34" bestFit="1" customWidth="1"/>
    <col min="7184" max="7184" width="10.28515625" style="34" bestFit="1" customWidth="1"/>
    <col min="7185" max="7426" width="9.140625" style="34"/>
    <col min="7427" max="7427" width="11.5703125" style="34" customWidth="1"/>
    <col min="7428" max="7428" width="14" style="34" customWidth="1"/>
    <col min="7429" max="7429" width="62.140625" style="34" customWidth="1"/>
    <col min="7430" max="7430" width="18.140625" style="34" customWidth="1"/>
    <col min="7431" max="7431" width="17" style="34" customWidth="1"/>
    <col min="7432" max="7432" width="40.85546875" style="34" customWidth="1"/>
    <col min="7433" max="7433" width="37" style="34" customWidth="1"/>
    <col min="7434" max="7434" width="43.42578125" style="34" customWidth="1"/>
    <col min="7435" max="7435" width="13.5703125" style="34" customWidth="1"/>
    <col min="7436" max="7436" width="17.85546875" style="34" customWidth="1"/>
    <col min="7437" max="7437" width="13.5703125" style="34" customWidth="1"/>
    <col min="7438" max="7438" width="18.7109375" style="34" customWidth="1"/>
    <col min="7439" max="7439" width="10.7109375" style="34" bestFit="1" customWidth="1"/>
    <col min="7440" max="7440" width="10.28515625" style="34" bestFit="1" customWidth="1"/>
    <col min="7441" max="7682" width="9.140625" style="34"/>
    <col min="7683" max="7683" width="11.5703125" style="34" customWidth="1"/>
    <col min="7684" max="7684" width="14" style="34" customWidth="1"/>
    <col min="7685" max="7685" width="62.140625" style="34" customWidth="1"/>
    <col min="7686" max="7686" width="18.140625" style="34" customWidth="1"/>
    <col min="7687" max="7687" width="17" style="34" customWidth="1"/>
    <col min="7688" max="7688" width="40.85546875" style="34" customWidth="1"/>
    <col min="7689" max="7689" width="37" style="34" customWidth="1"/>
    <col min="7690" max="7690" width="43.42578125" style="34" customWidth="1"/>
    <col min="7691" max="7691" width="13.5703125" style="34" customWidth="1"/>
    <col min="7692" max="7692" width="17.85546875" style="34" customWidth="1"/>
    <col min="7693" max="7693" width="13.5703125" style="34" customWidth="1"/>
    <col min="7694" max="7694" width="18.7109375" style="34" customWidth="1"/>
    <col min="7695" max="7695" width="10.7109375" style="34" bestFit="1" customWidth="1"/>
    <col min="7696" max="7696" width="10.28515625" style="34" bestFit="1" customWidth="1"/>
    <col min="7697" max="7938" width="9.140625" style="34"/>
    <col min="7939" max="7939" width="11.5703125" style="34" customWidth="1"/>
    <col min="7940" max="7940" width="14" style="34" customWidth="1"/>
    <col min="7941" max="7941" width="62.140625" style="34" customWidth="1"/>
    <col min="7942" max="7942" width="18.140625" style="34" customWidth="1"/>
    <col min="7943" max="7943" width="17" style="34" customWidth="1"/>
    <col min="7944" max="7944" width="40.85546875" style="34" customWidth="1"/>
    <col min="7945" max="7945" width="37" style="34" customWidth="1"/>
    <col min="7946" max="7946" width="43.42578125" style="34" customWidth="1"/>
    <col min="7947" max="7947" width="13.5703125" style="34" customWidth="1"/>
    <col min="7948" max="7948" width="17.85546875" style="34" customWidth="1"/>
    <col min="7949" max="7949" width="13.5703125" style="34" customWidth="1"/>
    <col min="7950" max="7950" width="18.7109375" style="34" customWidth="1"/>
    <col min="7951" max="7951" width="10.7109375" style="34" bestFit="1" customWidth="1"/>
    <col min="7952" max="7952" width="10.28515625" style="34" bestFit="1" customWidth="1"/>
    <col min="7953" max="8194" width="9.140625" style="34"/>
    <col min="8195" max="8195" width="11.5703125" style="34" customWidth="1"/>
    <col min="8196" max="8196" width="14" style="34" customWidth="1"/>
    <col min="8197" max="8197" width="62.140625" style="34" customWidth="1"/>
    <col min="8198" max="8198" width="18.140625" style="34" customWidth="1"/>
    <col min="8199" max="8199" width="17" style="34" customWidth="1"/>
    <col min="8200" max="8200" width="40.85546875" style="34" customWidth="1"/>
    <col min="8201" max="8201" width="37" style="34" customWidth="1"/>
    <col min="8202" max="8202" width="43.42578125" style="34" customWidth="1"/>
    <col min="8203" max="8203" width="13.5703125" style="34" customWidth="1"/>
    <col min="8204" max="8204" width="17.85546875" style="34" customWidth="1"/>
    <col min="8205" max="8205" width="13.5703125" style="34" customWidth="1"/>
    <col min="8206" max="8206" width="18.7109375" style="34" customWidth="1"/>
    <col min="8207" max="8207" width="10.7109375" style="34" bestFit="1" customWidth="1"/>
    <col min="8208" max="8208" width="10.28515625" style="34" bestFit="1" customWidth="1"/>
    <col min="8209" max="8450" width="9.140625" style="34"/>
    <col min="8451" max="8451" width="11.5703125" style="34" customWidth="1"/>
    <col min="8452" max="8452" width="14" style="34" customWidth="1"/>
    <col min="8453" max="8453" width="62.140625" style="34" customWidth="1"/>
    <col min="8454" max="8454" width="18.140625" style="34" customWidth="1"/>
    <col min="8455" max="8455" width="17" style="34" customWidth="1"/>
    <col min="8456" max="8456" width="40.85546875" style="34" customWidth="1"/>
    <col min="8457" max="8457" width="37" style="34" customWidth="1"/>
    <col min="8458" max="8458" width="43.42578125" style="34" customWidth="1"/>
    <col min="8459" max="8459" width="13.5703125" style="34" customWidth="1"/>
    <col min="8460" max="8460" width="17.85546875" style="34" customWidth="1"/>
    <col min="8461" max="8461" width="13.5703125" style="34" customWidth="1"/>
    <col min="8462" max="8462" width="18.7109375" style="34" customWidth="1"/>
    <col min="8463" max="8463" width="10.7109375" style="34" bestFit="1" customWidth="1"/>
    <col min="8464" max="8464" width="10.28515625" style="34" bestFit="1" customWidth="1"/>
    <col min="8465" max="8706" width="9.140625" style="34"/>
    <col min="8707" max="8707" width="11.5703125" style="34" customWidth="1"/>
    <col min="8708" max="8708" width="14" style="34" customWidth="1"/>
    <col min="8709" max="8709" width="62.140625" style="34" customWidth="1"/>
    <col min="8710" max="8710" width="18.140625" style="34" customWidth="1"/>
    <col min="8711" max="8711" width="17" style="34" customWidth="1"/>
    <col min="8712" max="8712" width="40.85546875" style="34" customWidth="1"/>
    <col min="8713" max="8713" width="37" style="34" customWidth="1"/>
    <col min="8714" max="8714" width="43.42578125" style="34" customWidth="1"/>
    <col min="8715" max="8715" width="13.5703125" style="34" customWidth="1"/>
    <col min="8716" max="8716" width="17.85546875" style="34" customWidth="1"/>
    <col min="8717" max="8717" width="13.5703125" style="34" customWidth="1"/>
    <col min="8718" max="8718" width="18.7109375" style="34" customWidth="1"/>
    <col min="8719" max="8719" width="10.7109375" style="34" bestFit="1" customWidth="1"/>
    <col min="8720" max="8720" width="10.28515625" style="34" bestFit="1" customWidth="1"/>
    <col min="8721" max="8962" width="9.140625" style="34"/>
    <col min="8963" max="8963" width="11.5703125" style="34" customWidth="1"/>
    <col min="8964" max="8964" width="14" style="34" customWidth="1"/>
    <col min="8965" max="8965" width="62.140625" style="34" customWidth="1"/>
    <col min="8966" max="8966" width="18.140625" style="34" customWidth="1"/>
    <col min="8967" max="8967" width="17" style="34" customWidth="1"/>
    <col min="8968" max="8968" width="40.85546875" style="34" customWidth="1"/>
    <col min="8969" max="8969" width="37" style="34" customWidth="1"/>
    <col min="8970" max="8970" width="43.42578125" style="34" customWidth="1"/>
    <col min="8971" max="8971" width="13.5703125" style="34" customWidth="1"/>
    <col min="8972" max="8972" width="17.85546875" style="34" customWidth="1"/>
    <col min="8973" max="8973" width="13.5703125" style="34" customWidth="1"/>
    <col min="8974" max="8974" width="18.7109375" style="34" customWidth="1"/>
    <col min="8975" max="8975" width="10.7109375" style="34" bestFit="1" customWidth="1"/>
    <col min="8976" max="8976" width="10.28515625" style="34" bestFit="1" customWidth="1"/>
    <col min="8977" max="9218" width="9.140625" style="34"/>
    <col min="9219" max="9219" width="11.5703125" style="34" customWidth="1"/>
    <col min="9220" max="9220" width="14" style="34" customWidth="1"/>
    <col min="9221" max="9221" width="62.140625" style="34" customWidth="1"/>
    <col min="9222" max="9222" width="18.140625" style="34" customWidth="1"/>
    <col min="9223" max="9223" width="17" style="34" customWidth="1"/>
    <col min="9224" max="9224" width="40.85546875" style="34" customWidth="1"/>
    <col min="9225" max="9225" width="37" style="34" customWidth="1"/>
    <col min="9226" max="9226" width="43.42578125" style="34" customWidth="1"/>
    <col min="9227" max="9227" width="13.5703125" style="34" customWidth="1"/>
    <col min="9228" max="9228" width="17.85546875" style="34" customWidth="1"/>
    <col min="9229" max="9229" width="13.5703125" style="34" customWidth="1"/>
    <col min="9230" max="9230" width="18.7109375" style="34" customWidth="1"/>
    <col min="9231" max="9231" width="10.7109375" style="34" bestFit="1" customWidth="1"/>
    <col min="9232" max="9232" width="10.28515625" style="34" bestFit="1" customWidth="1"/>
    <col min="9233" max="9474" width="9.140625" style="34"/>
    <col min="9475" max="9475" width="11.5703125" style="34" customWidth="1"/>
    <col min="9476" max="9476" width="14" style="34" customWidth="1"/>
    <col min="9477" max="9477" width="62.140625" style="34" customWidth="1"/>
    <col min="9478" max="9478" width="18.140625" style="34" customWidth="1"/>
    <col min="9479" max="9479" width="17" style="34" customWidth="1"/>
    <col min="9480" max="9480" width="40.85546875" style="34" customWidth="1"/>
    <col min="9481" max="9481" width="37" style="34" customWidth="1"/>
    <col min="9482" max="9482" width="43.42578125" style="34" customWidth="1"/>
    <col min="9483" max="9483" width="13.5703125" style="34" customWidth="1"/>
    <col min="9484" max="9484" width="17.85546875" style="34" customWidth="1"/>
    <col min="9485" max="9485" width="13.5703125" style="34" customWidth="1"/>
    <col min="9486" max="9486" width="18.7109375" style="34" customWidth="1"/>
    <col min="9487" max="9487" width="10.7109375" style="34" bestFit="1" customWidth="1"/>
    <col min="9488" max="9488" width="10.28515625" style="34" bestFit="1" customWidth="1"/>
    <col min="9489" max="9730" width="9.140625" style="34"/>
    <col min="9731" max="9731" width="11.5703125" style="34" customWidth="1"/>
    <col min="9732" max="9732" width="14" style="34" customWidth="1"/>
    <col min="9733" max="9733" width="62.140625" style="34" customWidth="1"/>
    <col min="9734" max="9734" width="18.140625" style="34" customWidth="1"/>
    <col min="9735" max="9735" width="17" style="34" customWidth="1"/>
    <col min="9736" max="9736" width="40.85546875" style="34" customWidth="1"/>
    <col min="9737" max="9737" width="37" style="34" customWidth="1"/>
    <col min="9738" max="9738" width="43.42578125" style="34" customWidth="1"/>
    <col min="9739" max="9739" width="13.5703125" style="34" customWidth="1"/>
    <col min="9740" max="9740" width="17.85546875" style="34" customWidth="1"/>
    <col min="9741" max="9741" width="13.5703125" style="34" customWidth="1"/>
    <col min="9742" max="9742" width="18.7109375" style="34" customWidth="1"/>
    <col min="9743" max="9743" width="10.7109375" style="34" bestFit="1" customWidth="1"/>
    <col min="9744" max="9744" width="10.28515625" style="34" bestFit="1" customWidth="1"/>
    <col min="9745" max="9986" width="9.140625" style="34"/>
    <col min="9987" max="9987" width="11.5703125" style="34" customWidth="1"/>
    <col min="9988" max="9988" width="14" style="34" customWidth="1"/>
    <col min="9989" max="9989" width="62.140625" style="34" customWidth="1"/>
    <col min="9990" max="9990" width="18.140625" style="34" customWidth="1"/>
    <col min="9991" max="9991" width="17" style="34" customWidth="1"/>
    <col min="9992" max="9992" width="40.85546875" style="34" customWidth="1"/>
    <col min="9993" max="9993" width="37" style="34" customWidth="1"/>
    <col min="9994" max="9994" width="43.42578125" style="34" customWidth="1"/>
    <col min="9995" max="9995" width="13.5703125" style="34" customWidth="1"/>
    <col min="9996" max="9996" width="17.85546875" style="34" customWidth="1"/>
    <col min="9997" max="9997" width="13.5703125" style="34" customWidth="1"/>
    <col min="9998" max="9998" width="18.7109375" style="34" customWidth="1"/>
    <col min="9999" max="9999" width="10.7109375" style="34" bestFit="1" customWidth="1"/>
    <col min="10000" max="10000" width="10.28515625" style="34" bestFit="1" customWidth="1"/>
    <col min="10001" max="10242" width="9.140625" style="34"/>
    <col min="10243" max="10243" width="11.5703125" style="34" customWidth="1"/>
    <col min="10244" max="10244" width="14" style="34" customWidth="1"/>
    <col min="10245" max="10245" width="62.140625" style="34" customWidth="1"/>
    <col min="10246" max="10246" width="18.140625" style="34" customWidth="1"/>
    <col min="10247" max="10247" width="17" style="34" customWidth="1"/>
    <col min="10248" max="10248" width="40.85546875" style="34" customWidth="1"/>
    <col min="10249" max="10249" width="37" style="34" customWidth="1"/>
    <col min="10250" max="10250" width="43.42578125" style="34" customWidth="1"/>
    <col min="10251" max="10251" width="13.5703125" style="34" customWidth="1"/>
    <col min="10252" max="10252" width="17.85546875" style="34" customWidth="1"/>
    <col min="10253" max="10253" width="13.5703125" style="34" customWidth="1"/>
    <col min="10254" max="10254" width="18.7109375" style="34" customWidth="1"/>
    <col min="10255" max="10255" width="10.7109375" style="34" bestFit="1" customWidth="1"/>
    <col min="10256" max="10256" width="10.28515625" style="34" bestFit="1" customWidth="1"/>
    <col min="10257" max="10498" width="9.140625" style="34"/>
    <col min="10499" max="10499" width="11.5703125" style="34" customWidth="1"/>
    <col min="10500" max="10500" width="14" style="34" customWidth="1"/>
    <col min="10501" max="10501" width="62.140625" style="34" customWidth="1"/>
    <col min="10502" max="10502" width="18.140625" style="34" customWidth="1"/>
    <col min="10503" max="10503" width="17" style="34" customWidth="1"/>
    <col min="10504" max="10504" width="40.85546875" style="34" customWidth="1"/>
    <col min="10505" max="10505" width="37" style="34" customWidth="1"/>
    <col min="10506" max="10506" width="43.42578125" style="34" customWidth="1"/>
    <col min="10507" max="10507" width="13.5703125" style="34" customWidth="1"/>
    <col min="10508" max="10508" width="17.85546875" style="34" customWidth="1"/>
    <col min="10509" max="10509" width="13.5703125" style="34" customWidth="1"/>
    <col min="10510" max="10510" width="18.7109375" style="34" customWidth="1"/>
    <col min="10511" max="10511" width="10.7109375" style="34" bestFit="1" customWidth="1"/>
    <col min="10512" max="10512" width="10.28515625" style="34" bestFit="1" customWidth="1"/>
    <col min="10513" max="10754" width="9.140625" style="34"/>
    <col min="10755" max="10755" width="11.5703125" style="34" customWidth="1"/>
    <col min="10756" max="10756" width="14" style="34" customWidth="1"/>
    <col min="10757" max="10757" width="62.140625" style="34" customWidth="1"/>
    <col min="10758" max="10758" width="18.140625" style="34" customWidth="1"/>
    <col min="10759" max="10759" width="17" style="34" customWidth="1"/>
    <col min="10760" max="10760" width="40.85546875" style="34" customWidth="1"/>
    <col min="10761" max="10761" width="37" style="34" customWidth="1"/>
    <col min="10762" max="10762" width="43.42578125" style="34" customWidth="1"/>
    <col min="10763" max="10763" width="13.5703125" style="34" customWidth="1"/>
    <col min="10764" max="10764" width="17.85546875" style="34" customWidth="1"/>
    <col min="10765" max="10765" width="13.5703125" style="34" customWidth="1"/>
    <col min="10766" max="10766" width="18.7109375" style="34" customWidth="1"/>
    <col min="10767" max="10767" width="10.7109375" style="34" bestFit="1" customWidth="1"/>
    <col min="10768" max="10768" width="10.28515625" style="34" bestFit="1" customWidth="1"/>
    <col min="10769" max="11010" width="9.140625" style="34"/>
    <col min="11011" max="11011" width="11.5703125" style="34" customWidth="1"/>
    <col min="11012" max="11012" width="14" style="34" customWidth="1"/>
    <col min="11013" max="11013" width="62.140625" style="34" customWidth="1"/>
    <col min="11014" max="11014" width="18.140625" style="34" customWidth="1"/>
    <col min="11015" max="11015" width="17" style="34" customWidth="1"/>
    <col min="11016" max="11016" width="40.85546875" style="34" customWidth="1"/>
    <col min="11017" max="11017" width="37" style="34" customWidth="1"/>
    <col min="11018" max="11018" width="43.42578125" style="34" customWidth="1"/>
    <col min="11019" max="11019" width="13.5703125" style="34" customWidth="1"/>
    <col min="11020" max="11020" width="17.85546875" style="34" customWidth="1"/>
    <col min="11021" max="11021" width="13.5703125" style="34" customWidth="1"/>
    <col min="11022" max="11022" width="18.7109375" style="34" customWidth="1"/>
    <col min="11023" max="11023" width="10.7109375" style="34" bestFit="1" customWidth="1"/>
    <col min="11024" max="11024" width="10.28515625" style="34" bestFit="1" customWidth="1"/>
    <col min="11025" max="11266" width="9.140625" style="34"/>
    <col min="11267" max="11267" width="11.5703125" style="34" customWidth="1"/>
    <col min="11268" max="11268" width="14" style="34" customWidth="1"/>
    <col min="11269" max="11269" width="62.140625" style="34" customWidth="1"/>
    <col min="11270" max="11270" width="18.140625" style="34" customWidth="1"/>
    <col min="11271" max="11271" width="17" style="34" customWidth="1"/>
    <col min="11272" max="11272" width="40.85546875" style="34" customWidth="1"/>
    <col min="11273" max="11273" width="37" style="34" customWidth="1"/>
    <col min="11274" max="11274" width="43.42578125" style="34" customWidth="1"/>
    <col min="11275" max="11275" width="13.5703125" style="34" customWidth="1"/>
    <col min="11276" max="11276" width="17.85546875" style="34" customWidth="1"/>
    <col min="11277" max="11277" width="13.5703125" style="34" customWidth="1"/>
    <col min="11278" max="11278" width="18.7109375" style="34" customWidth="1"/>
    <col min="11279" max="11279" width="10.7109375" style="34" bestFit="1" customWidth="1"/>
    <col min="11280" max="11280" width="10.28515625" style="34" bestFit="1" customWidth="1"/>
    <col min="11281" max="11522" width="9.140625" style="34"/>
    <col min="11523" max="11523" width="11.5703125" style="34" customWidth="1"/>
    <col min="11524" max="11524" width="14" style="34" customWidth="1"/>
    <col min="11525" max="11525" width="62.140625" style="34" customWidth="1"/>
    <col min="11526" max="11526" width="18.140625" style="34" customWidth="1"/>
    <col min="11527" max="11527" width="17" style="34" customWidth="1"/>
    <col min="11528" max="11528" width="40.85546875" style="34" customWidth="1"/>
    <col min="11529" max="11529" width="37" style="34" customWidth="1"/>
    <col min="11530" max="11530" width="43.42578125" style="34" customWidth="1"/>
    <col min="11531" max="11531" width="13.5703125" style="34" customWidth="1"/>
    <col min="11532" max="11532" width="17.85546875" style="34" customWidth="1"/>
    <col min="11533" max="11533" width="13.5703125" style="34" customWidth="1"/>
    <col min="11534" max="11534" width="18.7109375" style="34" customWidth="1"/>
    <col min="11535" max="11535" width="10.7109375" style="34" bestFit="1" customWidth="1"/>
    <col min="11536" max="11536" width="10.28515625" style="34" bestFit="1" customWidth="1"/>
    <col min="11537" max="11778" width="9.140625" style="34"/>
    <col min="11779" max="11779" width="11.5703125" style="34" customWidth="1"/>
    <col min="11780" max="11780" width="14" style="34" customWidth="1"/>
    <col min="11781" max="11781" width="62.140625" style="34" customWidth="1"/>
    <col min="11782" max="11782" width="18.140625" style="34" customWidth="1"/>
    <col min="11783" max="11783" width="17" style="34" customWidth="1"/>
    <col min="11784" max="11784" width="40.85546875" style="34" customWidth="1"/>
    <col min="11785" max="11785" width="37" style="34" customWidth="1"/>
    <col min="11786" max="11786" width="43.42578125" style="34" customWidth="1"/>
    <col min="11787" max="11787" width="13.5703125" style="34" customWidth="1"/>
    <col min="11788" max="11788" width="17.85546875" style="34" customWidth="1"/>
    <col min="11789" max="11789" width="13.5703125" style="34" customWidth="1"/>
    <col min="11790" max="11790" width="18.7109375" style="34" customWidth="1"/>
    <col min="11791" max="11791" width="10.7109375" style="34" bestFit="1" customWidth="1"/>
    <col min="11792" max="11792" width="10.28515625" style="34" bestFit="1" customWidth="1"/>
    <col min="11793" max="12034" width="9.140625" style="34"/>
    <col min="12035" max="12035" width="11.5703125" style="34" customWidth="1"/>
    <col min="12036" max="12036" width="14" style="34" customWidth="1"/>
    <col min="12037" max="12037" width="62.140625" style="34" customWidth="1"/>
    <col min="12038" max="12038" width="18.140625" style="34" customWidth="1"/>
    <col min="12039" max="12039" width="17" style="34" customWidth="1"/>
    <col min="12040" max="12040" width="40.85546875" style="34" customWidth="1"/>
    <col min="12041" max="12041" width="37" style="34" customWidth="1"/>
    <col min="12042" max="12042" width="43.42578125" style="34" customWidth="1"/>
    <col min="12043" max="12043" width="13.5703125" style="34" customWidth="1"/>
    <col min="12044" max="12044" width="17.85546875" style="34" customWidth="1"/>
    <col min="12045" max="12045" width="13.5703125" style="34" customWidth="1"/>
    <col min="12046" max="12046" width="18.7109375" style="34" customWidth="1"/>
    <col min="12047" max="12047" width="10.7109375" style="34" bestFit="1" customWidth="1"/>
    <col min="12048" max="12048" width="10.28515625" style="34" bestFit="1" customWidth="1"/>
    <col min="12049" max="12290" width="9.140625" style="34"/>
    <col min="12291" max="12291" width="11.5703125" style="34" customWidth="1"/>
    <col min="12292" max="12292" width="14" style="34" customWidth="1"/>
    <col min="12293" max="12293" width="62.140625" style="34" customWidth="1"/>
    <col min="12294" max="12294" width="18.140625" style="34" customWidth="1"/>
    <col min="12295" max="12295" width="17" style="34" customWidth="1"/>
    <col min="12296" max="12296" width="40.85546875" style="34" customWidth="1"/>
    <col min="12297" max="12297" width="37" style="34" customWidth="1"/>
    <col min="12298" max="12298" width="43.42578125" style="34" customWidth="1"/>
    <col min="12299" max="12299" width="13.5703125" style="34" customWidth="1"/>
    <col min="12300" max="12300" width="17.85546875" style="34" customWidth="1"/>
    <col min="12301" max="12301" width="13.5703125" style="34" customWidth="1"/>
    <col min="12302" max="12302" width="18.7109375" style="34" customWidth="1"/>
    <col min="12303" max="12303" width="10.7109375" style="34" bestFit="1" customWidth="1"/>
    <col min="12304" max="12304" width="10.28515625" style="34" bestFit="1" customWidth="1"/>
    <col min="12305" max="12546" width="9.140625" style="34"/>
    <col min="12547" max="12547" width="11.5703125" style="34" customWidth="1"/>
    <col min="12548" max="12548" width="14" style="34" customWidth="1"/>
    <col min="12549" max="12549" width="62.140625" style="34" customWidth="1"/>
    <col min="12550" max="12550" width="18.140625" style="34" customWidth="1"/>
    <col min="12551" max="12551" width="17" style="34" customWidth="1"/>
    <col min="12552" max="12552" width="40.85546875" style="34" customWidth="1"/>
    <col min="12553" max="12553" width="37" style="34" customWidth="1"/>
    <col min="12554" max="12554" width="43.42578125" style="34" customWidth="1"/>
    <col min="12555" max="12555" width="13.5703125" style="34" customWidth="1"/>
    <col min="12556" max="12556" width="17.85546875" style="34" customWidth="1"/>
    <col min="12557" max="12557" width="13.5703125" style="34" customWidth="1"/>
    <col min="12558" max="12558" width="18.7109375" style="34" customWidth="1"/>
    <col min="12559" max="12559" width="10.7109375" style="34" bestFit="1" customWidth="1"/>
    <col min="12560" max="12560" width="10.28515625" style="34" bestFit="1" customWidth="1"/>
    <col min="12561" max="12802" width="9.140625" style="34"/>
    <col min="12803" max="12803" width="11.5703125" style="34" customWidth="1"/>
    <col min="12804" max="12804" width="14" style="34" customWidth="1"/>
    <col min="12805" max="12805" width="62.140625" style="34" customWidth="1"/>
    <col min="12806" max="12806" width="18.140625" style="34" customWidth="1"/>
    <col min="12807" max="12807" width="17" style="34" customWidth="1"/>
    <col min="12808" max="12808" width="40.85546875" style="34" customWidth="1"/>
    <col min="12809" max="12809" width="37" style="34" customWidth="1"/>
    <col min="12810" max="12810" width="43.42578125" style="34" customWidth="1"/>
    <col min="12811" max="12811" width="13.5703125" style="34" customWidth="1"/>
    <col min="12812" max="12812" width="17.85546875" style="34" customWidth="1"/>
    <col min="12813" max="12813" width="13.5703125" style="34" customWidth="1"/>
    <col min="12814" max="12814" width="18.7109375" style="34" customWidth="1"/>
    <col min="12815" max="12815" width="10.7109375" style="34" bestFit="1" customWidth="1"/>
    <col min="12816" max="12816" width="10.28515625" style="34" bestFit="1" customWidth="1"/>
    <col min="12817" max="13058" width="9.140625" style="34"/>
    <col min="13059" max="13059" width="11.5703125" style="34" customWidth="1"/>
    <col min="13060" max="13060" width="14" style="34" customWidth="1"/>
    <col min="13061" max="13061" width="62.140625" style="34" customWidth="1"/>
    <col min="13062" max="13062" width="18.140625" style="34" customWidth="1"/>
    <col min="13063" max="13063" width="17" style="34" customWidth="1"/>
    <col min="13064" max="13064" width="40.85546875" style="34" customWidth="1"/>
    <col min="13065" max="13065" width="37" style="34" customWidth="1"/>
    <col min="13066" max="13066" width="43.42578125" style="34" customWidth="1"/>
    <col min="13067" max="13067" width="13.5703125" style="34" customWidth="1"/>
    <col min="13068" max="13068" width="17.85546875" style="34" customWidth="1"/>
    <col min="13069" max="13069" width="13.5703125" style="34" customWidth="1"/>
    <col min="13070" max="13070" width="18.7109375" style="34" customWidth="1"/>
    <col min="13071" max="13071" width="10.7109375" style="34" bestFit="1" customWidth="1"/>
    <col min="13072" max="13072" width="10.28515625" style="34" bestFit="1" customWidth="1"/>
    <col min="13073" max="13314" width="9.140625" style="34"/>
    <col min="13315" max="13315" width="11.5703125" style="34" customWidth="1"/>
    <col min="13316" max="13316" width="14" style="34" customWidth="1"/>
    <col min="13317" max="13317" width="62.140625" style="34" customWidth="1"/>
    <col min="13318" max="13318" width="18.140625" style="34" customWidth="1"/>
    <col min="13319" max="13319" width="17" style="34" customWidth="1"/>
    <col min="13320" max="13320" width="40.85546875" style="34" customWidth="1"/>
    <col min="13321" max="13321" width="37" style="34" customWidth="1"/>
    <col min="13322" max="13322" width="43.42578125" style="34" customWidth="1"/>
    <col min="13323" max="13323" width="13.5703125" style="34" customWidth="1"/>
    <col min="13324" max="13324" width="17.85546875" style="34" customWidth="1"/>
    <col min="13325" max="13325" width="13.5703125" style="34" customWidth="1"/>
    <col min="13326" max="13326" width="18.7109375" style="34" customWidth="1"/>
    <col min="13327" max="13327" width="10.7109375" style="34" bestFit="1" customWidth="1"/>
    <col min="13328" max="13328" width="10.28515625" style="34" bestFit="1" customWidth="1"/>
    <col min="13329" max="13570" width="9.140625" style="34"/>
    <col min="13571" max="13571" width="11.5703125" style="34" customWidth="1"/>
    <col min="13572" max="13572" width="14" style="34" customWidth="1"/>
    <col min="13573" max="13573" width="62.140625" style="34" customWidth="1"/>
    <col min="13574" max="13574" width="18.140625" style="34" customWidth="1"/>
    <col min="13575" max="13575" width="17" style="34" customWidth="1"/>
    <col min="13576" max="13576" width="40.85546875" style="34" customWidth="1"/>
    <col min="13577" max="13577" width="37" style="34" customWidth="1"/>
    <col min="13578" max="13578" width="43.42578125" style="34" customWidth="1"/>
    <col min="13579" max="13579" width="13.5703125" style="34" customWidth="1"/>
    <col min="13580" max="13580" width="17.85546875" style="34" customWidth="1"/>
    <col min="13581" max="13581" width="13.5703125" style="34" customWidth="1"/>
    <col min="13582" max="13582" width="18.7109375" style="34" customWidth="1"/>
    <col min="13583" max="13583" width="10.7109375" style="34" bestFit="1" customWidth="1"/>
    <col min="13584" max="13584" width="10.28515625" style="34" bestFit="1" customWidth="1"/>
    <col min="13585" max="13826" width="9.140625" style="34"/>
    <col min="13827" max="13827" width="11.5703125" style="34" customWidth="1"/>
    <col min="13828" max="13828" width="14" style="34" customWidth="1"/>
    <col min="13829" max="13829" width="62.140625" style="34" customWidth="1"/>
    <col min="13830" max="13830" width="18.140625" style="34" customWidth="1"/>
    <col min="13831" max="13831" width="17" style="34" customWidth="1"/>
    <col min="13832" max="13832" width="40.85546875" style="34" customWidth="1"/>
    <col min="13833" max="13833" width="37" style="34" customWidth="1"/>
    <col min="13834" max="13834" width="43.42578125" style="34" customWidth="1"/>
    <col min="13835" max="13835" width="13.5703125" style="34" customWidth="1"/>
    <col min="13836" max="13836" width="17.85546875" style="34" customWidth="1"/>
    <col min="13837" max="13837" width="13.5703125" style="34" customWidth="1"/>
    <col min="13838" max="13838" width="18.7109375" style="34" customWidth="1"/>
    <col min="13839" max="13839" width="10.7109375" style="34" bestFit="1" customWidth="1"/>
    <col min="13840" max="13840" width="10.28515625" style="34" bestFit="1" customWidth="1"/>
    <col min="13841" max="14082" width="9.140625" style="34"/>
    <col min="14083" max="14083" width="11.5703125" style="34" customWidth="1"/>
    <col min="14084" max="14084" width="14" style="34" customWidth="1"/>
    <col min="14085" max="14085" width="62.140625" style="34" customWidth="1"/>
    <col min="14086" max="14086" width="18.140625" style="34" customWidth="1"/>
    <col min="14087" max="14087" width="17" style="34" customWidth="1"/>
    <col min="14088" max="14088" width="40.85546875" style="34" customWidth="1"/>
    <col min="14089" max="14089" width="37" style="34" customWidth="1"/>
    <col min="14090" max="14090" width="43.42578125" style="34" customWidth="1"/>
    <col min="14091" max="14091" width="13.5703125" style="34" customWidth="1"/>
    <col min="14092" max="14092" width="17.85546875" style="34" customWidth="1"/>
    <col min="14093" max="14093" width="13.5703125" style="34" customWidth="1"/>
    <col min="14094" max="14094" width="18.7109375" style="34" customWidth="1"/>
    <col min="14095" max="14095" width="10.7109375" style="34" bestFit="1" customWidth="1"/>
    <col min="14096" max="14096" width="10.28515625" style="34" bestFit="1" customWidth="1"/>
    <col min="14097" max="14338" width="9.140625" style="34"/>
    <col min="14339" max="14339" width="11.5703125" style="34" customWidth="1"/>
    <col min="14340" max="14340" width="14" style="34" customWidth="1"/>
    <col min="14341" max="14341" width="62.140625" style="34" customWidth="1"/>
    <col min="14342" max="14342" width="18.140625" style="34" customWidth="1"/>
    <col min="14343" max="14343" width="17" style="34" customWidth="1"/>
    <col min="14344" max="14344" width="40.85546875" style="34" customWidth="1"/>
    <col min="14345" max="14345" width="37" style="34" customWidth="1"/>
    <col min="14346" max="14346" width="43.42578125" style="34" customWidth="1"/>
    <col min="14347" max="14347" width="13.5703125" style="34" customWidth="1"/>
    <col min="14348" max="14348" width="17.85546875" style="34" customWidth="1"/>
    <col min="14349" max="14349" width="13.5703125" style="34" customWidth="1"/>
    <col min="14350" max="14350" width="18.7109375" style="34" customWidth="1"/>
    <col min="14351" max="14351" width="10.7109375" style="34" bestFit="1" customWidth="1"/>
    <col min="14352" max="14352" width="10.28515625" style="34" bestFit="1" customWidth="1"/>
    <col min="14353" max="14594" width="9.140625" style="34"/>
    <col min="14595" max="14595" width="11.5703125" style="34" customWidth="1"/>
    <col min="14596" max="14596" width="14" style="34" customWidth="1"/>
    <col min="14597" max="14597" width="62.140625" style="34" customWidth="1"/>
    <col min="14598" max="14598" width="18.140625" style="34" customWidth="1"/>
    <col min="14599" max="14599" width="17" style="34" customWidth="1"/>
    <col min="14600" max="14600" width="40.85546875" style="34" customWidth="1"/>
    <col min="14601" max="14601" width="37" style="34" customWidth="1"/>
    <col min="14602" max="14602" width="43.42578125" style="34" customWidth="1"/>
    <col min="14603" max="14603" width="13.5703125" style="34" customWidth="1"/>
    <col min="14604" max="14604" width="17.85546875" style="34" customWidth="1"/>
    <col min="14605" max="14605" width="13.5703125" style="34" customWidth="1"/>
    <col min="14606" max="14606" width="18.7109375" style="34" customWidth="1"/>
    <col min="14607" max="14607" width="10.7109375" style="34" bestFit="1" customWidth="1"/>
    <col min="14608" max="14608" width="10.28515625" style="34" bestFit="1" customWidth="1"/>
    <col min="14609" max="14850" width="9.140625" style="34"/>
    <col min="14851" max="14851" width="11.5703125" style="34" customWidth="1"/>
    <col min="14852" max="14852" width="14" style="34" customWidth="1"/>
    <col min="14853" max="14853" width="62.140625" style="34" customWidth="1"/>
    <col min="14854" max="14854" width="18.140625" style="34" customWidth="1"/>
    <col min="14855" max="14855" width="17" style="34" customWidth="1"/>
    <col min="14856" max="14856" width="40.85546875" style="34" customWidth="1"/>
    <col min="14857" max="14857" width="37" style="34" customWidth="1"/>
    <col min="14858" max="14858" width="43.42578125" style="34" customWidth="1"/>
    <col min="14859" max="14859" width="13.5703125" style="34" customWidth="1"/>
    <col min="14860" max="14860" width="17.85546875" style="34" customWidth="1"/>
    <col min="14861" max="14861" width="13.5703125" style="34" customWidth="1"/>
    <col min="14862" max="14862" width="18.7109375" style="34" customWidth="1"/>
    <col min="14863" max="14863" width="10.7109375" style="34" bestFit="1" customWidth="1"/>
    <col min="14864" max="14864" width="10.28515625" style="34" bestFit="1" customWidth="1"/>
    <col min="14865" max="15106" width="9.140625" style="34"/>
    <col min="15107" max="15107" width="11.5703125" style="34" customWidth="1"/>
    <col min="15108" max="15108" width="14" style="34" customWidth="1"/>
    <col min="15109" max="15109" width="62.140625" style="34" customWidth="1"/>
    <col min="15110" max="15110" width="18.140625" style="34" customWidth="1"/>
    <col min="15111" max="15111" width="17" style="34" customWidth="1"/>
    <col min="15112" max="15112" width="40.85546875" style="34" customWidth="1"/>
    <col min="15113" max="15113" width="37" style="34" customWidth="1"/>
    <col min="15114" max="15114" width="43.42578125" style="34" customWidth="1"/>
    <col min="15115" max="15115" width="13.5703125" style="34" customWidth="1"/>
    <col min="15116" max="15116" width="17.85546875" style="34" customWidth="1"/>
    <col min="15117" max="15117" width="13.5703125" style="34" customWidth="1"/>
    <col min="15118" max="15118" width="18.7109375" style="34" customWidth="1"/>
    <col min="15119" max="15119" width="10.7109375" style="34" bestFit="1" customWidth="1"/>
    <col min="15120" max="15120" width="10.28515625" style="34" bestFit="1" customWidth="1"/>
    <col min="15121" max="15362" width="9.140625" style="34"/>
    <col min="15363" max="15363" width="11.5703125" style="34" customWidth="1"/>
    <col min="15364" max="15364" width="14" style="34" customWidth="1"/>
    <col min="15365" max="15365" width="62.140625" style="34" customWidth="1"/>
    <col min="15366" max="15366" width="18.140625" style="34" customWidth="1"/>
    <col min="15367" max="15367" width="17" style="34" customWidth="1"/>
    <col min="15368" max="15368" width="40.85546875" style="34" customWidth="1"/>
    <col min="15369" max="15369" width="37" style="34" customWidth="1"/>
    <col min="15370" max="15370" width="43.42578125" style="34" customWidth="1"/>
    <col min="15371" max="15371" width="13.5703125" style="34" customWidth="1"/>
    <col min="15372" max="15372" width="17.85546875" style="34" customWidth="1"/>
    <col min="15373" max="15373" width="13.5703125" style="34" customWidth="1"/>
    <col min="15374" max="15374" width="18.7109375" style="34" customWidth="1"/>
    <col min="15375" max="15375" width="10.7109375" style="34" bestFit="1" customWidth="1"/>
    <col min="15376" max="15376" width="10.28515625" style="34" bestFit="1" customWidth="1"/>
    <col min="15377" max="15618" width="9.140625" style="34"/>
    <col min="15619" max="15619" width="11.5703125" style="34" customWidth="1"/>
    <col min="15620" max="15620" width="14" style="34" customWidth="1"/>
    <col min="15621" max="15621" width="62.140625" style="34" customWidth="1"/>
    <col min="15622" max="15622" width="18.140625" style="34" customWidth="1"/>
    <col min="15623" max="15623" width="17" style="34" customWidth="1"/>
    <col min="15624" max="15624" width="40.85546875" style="34" customWidth="1"/>
    <col min="15625" max="15625" width="37" style="34" customWidth="1"/>
    <col min="15626" max="15626" width="43.42578125" style="34" customWidth="1"/>
    <col min="15627" max="15627" width="13.5703125" style="34" customWidth="1"/>
    <col min="15628" max="15628" width="17.85546875" style="34" customWidth="1"/>
    <col min="15629" max="15629" width="13.5703125" style="34" customWidth="1"/>
    <col min="15630" max="15630" width="18.7109375" style="34" customWidth="1"/>
    <col min="15631" max="15631" width="10.7109375" style="34" bestFit="1" customWidth="1"/>
    <col min="15632" max="15632" width="10.28515625" style="34" bestFit="1" customWidth="1"/>
    <col min="15633" max="15874" width="9.140625" style="34"/>
    <col min="15875" max="15875" width="11.5703125" style="34" customWidth="1"/>
    <col min="15876" max="15876" width="14" style="34" customWidth="1"/>
    <col min="15877" max="15877" width="62.140625" style="34" customWidth="1"/>
    <col min="15878" max="15878" width="18.140625" style="34" customWidth="1"/>
    <col min="15879" max="15879" width="17" style="34" customWidth="1"/>
    <col min="15880" max="15880" width="40.85546875" style="34" customWidth="1"/>
    <col min="15881" max="15881" width="37" style="34" customWidth="1"/>
    <col min="15882" max="15882" width="43.42578125" style="34" customWidth="1"/>
    <col min="15883" max="15883" width="13.5703125" style="34" customWidth="1"/>
    <col min="15884" max="15884" width="17.85546875" style="34" customWidth="1"/>
    <col min="15885" max="15885" width="13.5703125" style="34" customWidth="1"/>
    <col min="15886" max="15886" width="18.7109375" style="34" customWidth="1"/>
    <col min="15887" max="15887" width="10.7109375" style="34" bestFit="1" customWidth="1"/>
    <col min="15888" max="15888" width="10.28515625" style="34" bestFit="1" customWidth="1"/>
    <col min="15889" max="16130" width="9.140625" style="34"/>
    <col min="16131" max="16131" width="11.5703125" style="34" customWidth="1"/>
    <col min="16132" max="16132" width="14" style="34" customWidth="1"/>
    <col min="16133" max="16133" width="62.140625" style="34" customWidth="1"/>
    <col min="16134" max="16134" width="18.140625" style="34" customWidth="1"/>
    <col min="16135" max="16135" width="17" style="34" customWidth="1"/>
    <col min="16136" max="16136" width="40.85546875" style="34" customWidth="1"/>
    <col min="16137" max="16137" width="37" style="34" customWidth="1"/>
    <col min="16138" max="16138" width="43.42578125" style="34" customWidth="1"/>
    <col min="16139" max="16139" width="13.5703125" style="34" customWidth="1"/>
    <col min="16140" max="16140" width="17.85546875" style="34" customWidth="1"/>
    <col min="16141" max="16141" width="13.5703125" style="34" customWidth="1"/>
    <col min="16142" max="16142" width="18.7109375" style="34" customWidth="1"/>
    <col min="16143" max="16143" width="10.7109375" style="34" bestFit="1" customWidth="1"/>
    <col min="16144" max="16144" width="10.28515625" style="34" bestFit="1" customWidth="1"/>
    <col min="16145" max="16384" width="9.140625" style="34"/>
  </cols>
  <sheetData>
    <row r="1" spans="1:16" s="21" customFormat="1" ht="30" customHeight="1" x14ac:dyDescent="0.25">
      <c r="A1" s="496"/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20"/>
    </row>
    <row r="2" spans="1:16" s="21" customFormat="1" ht="26.25" customHeight="1" x14ac:dyDescent="0.25">
      <c r="A2" s="496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20"/>
    </row>
    <row r="3" spans="1:16" s="21" customFormat="1" ht="39" customHeight="1" x14ac:dyDescent="0.25">
      <c r="A3" s="496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20"/>
    </row>
    <row r="4" spans="1:16" s="21" customFormat="1" ht="24.75" customHeight="1" x14ac:dyDescent="0.25">
      <c r="A4" s="496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20"/>
    </row>
    <row r="5" spans="1:16" s="21" customFormat="1" ht="39" customHeight="1" x14ac:dyDescent="0.25">
      <c r="A5" s="496" t="s">
        <v>98</v>
      </c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7"/>
      <c r="O5" s="20"/>
    </row>
    <row r="6" spans="1:16" s="21" customFormat="1" ht="31.5" customHeight="1" x14ac:dyDescent="0.25">
      <c r="A6" s="496" t="s">
        <v>155</v>
      </c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20"/>
    </row>
    <row r="7" spans="1:16" s="21" customFormat="1" ht="39" customHeight="1" x14ac:dyDescent="0.25">
      <c r="A7" s="496" t="s">
        <v>51</v>
      </c>
      <c r="B7" s="497"/>
      <c r="C7" s="497"/>
      <c r="D7" s="497"/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20"/>
    </row>
    <row r="8" spans="1:16" s="21" customFormat="1" ht="31.5" customHeight="1" x14ac:dyDescent="0.25">
      <c r="A8" s="512">
        <v>42112</v>
      </c>
      <c r="B8" s="497"/>
      <c r="C8" s="497"/>
      <c r="D8" s="497"/>
      <c r="E8" s="497"/>
      <c r="F8" s="497"/>
      <c r="G8" s="497"/>
      <c r="H8" s="497"/>
      <c r="I8" s="497"/>
      <c r="J8" s="497"/>
      <c r="K8" s="497"/>
      <c r="L8" s="497"/>
      <c r="M8" s="497"/>
      <c r="N8" s="497"/>
      <c r="O8" s="20"/>
    </row>
    <row r="9" spans="1:16" s="21" customFormat="1" ht="39" customHeight="1" x14ac:dyDescent="0.25">
      <c r="A9" s="496" t="s">
        <v>115</v>
      </c>
      <c r="B9" s="497"/>
      <c r="C9" s="497"/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20"/>
    </row>
    <row r="10" spans="1:16" s="21" customFormat="1" ht="31.5" customHeight="1" thickBot="1" x14ac:dyDescent="0.3">
      <c r="A10" s="496" t="s">
        <v>459</v>
      </c>
      <c r="B10" s="497"/>
      <c r="C10" s="497"/>
      <c r="D10" s="497"/>
      <c r="E10" s="497"/>
      <c r="F10" s="497"/>
      <c r="G10" s="497"/>
      <c r="H10" s="497"/>
      <c r="I10" s="497"/>
      <c r="J10" s="497"/>
      <c r="K10" s="497"/>
      <c r="L10" s="497"/>
      <c r="M10" s="497"/>
      <c r="N10" s="497"/>
      <c r="O10" s="20"/>
    </row>
    <row r="11" spans="1:16" s="22" customFormat="1" ht="34.5" customHeight="1" thickBot="1" x14ac:dyDescent="0.3">
      <c r="A11" s="515" t="s">
        <v>65</v>
      </c>
      <c r="B11" s="518" t="s">
        <v>66</v>
      </c>
      <c r="C11" s="521" t="s">
        <v>67</v>
      </c>
      <c r="D11" s="521" t="s">
        <v>68</v>
      </c>
      <c r="E11" s="521" t="s">
        <v>41</v>
      </c>
      <c r="F11" s="521" t="s">
        <v>63</v>
      </c>
      <c r="G11" s="543" t="s">
        <v>95</v>
      </c>
      <c r="H11" s="521" t="s">
        <v>9</v>
      </c>
      <c r="I11" s="500" t="s">
        <v>69</v>
      </c>
      <c r="J11" s="551" t="s">
        <v>17</v>
      </c>
      <c r="K11" s="552"/>
      <c r="L11" s="552"/>
      <c r="M11" s="553"/>
      <c r="N11" s="538" t="s">
        <v>50</v>
      </c>
    </row>
    <row r="12" spans="1:16" s="22" customFormat="1" ht="33" customHeight="1" x14ac:dyDescent="0.25">
      <c r="A12" s="516"/>
      <c r="B12" s="519"/>
      <c r="C12" s="522"/>
      <c r="D12" s="522"/>
      <c r="E12" s="522"/>
      <c r="F12" s="522"/>
      <c r="G12" s="544"/>
      <c r="H12" s="522"/>
      <c r="I12" s="501"/>
      <c r="J12" s="506" t="s">
        <v>70</v>
      </c>
      <c r="K12" s="540"/>
      <c r="L12" s="541" t="s">
        <v>71</v>
      </c>
      <c r="M12" s="542"/>
      <c r="N12" s="510"/>
    </row>
    <row r="13" spans="1:16" s="22" customFormat="1" ht="36" customHeight="1" thickBot="1" x14ac:dyDescent="0.3">
      <c r="A13" s="517"/>
      <c r="B13" s="520"/>
      <c r="C13" s="523"/>
      <c r="D13" s="523"/>
      <c r="E13" s="523"/>
      <c r="F13" s="523"/>
      <c r="G13" s="545"/>
      <c r="H13" s="523"/>
      <c r="I13" s="502"/>
      <c r="J13" s="23" t="s">
        <v>72</v>
      </c>
      <c r="K13" s="24" t="s">
        <v>73</v>
      </c>
      <c r="L13" s="25" t="s">
        <v>72</v>
      </c>
      <c r="M13" s="102" t="s">
        <v>73</v>
      </c>
      <c r="N13" s="539"/>
      <c r="O13" s="26">
        <v>78</v>
      </c>
      <c r="P13" s="26">
        <v>57</v>
      </c>
    </row>
    <row r="14" spans="1:16" s="22" customFormat="1" ht="36" customHeight="1" thickBot="1" x14ac:dyDescent="0.3">
      <c r="A14" s="527" t="s">
        <v>149</v>
      </c>
      <c r="B14" s="528"/>
      <c r="C14" s="528"/>
      <c r="D14" s="528"/>
      <c r="E14" s="528"/>
      <c r="F14" s="528"/>
      <c r="G14" s="528"/>
      <c r="H14" s="528"/>
      <c r="I14" s="528"/>
      <c r="J14" s="528"/>
      <c r="K14" s="528"/>
      <c r="L14" s="528"/>
      <c r="M14" s="528"/>
      <c r="N14" s="529"/>
      <c r="O14" s="26"/>
      <c r="P14" s="26"/>
    </row>
    <row r="15" spans="1:16" s="22" customFormat="1" ht="73.5" customHeight="1" x14ac:dyDescent="0.25">
      <c r="A15" s="129">
        <v>1</v>
      </c>
      <c r="B15" s="130">
        <v>95</v>
      </c>
      <c r="C15" s="331" t="s">
        <v>432</v>
      </c>
      <c r="D15" s="69">
        <v>1999</v>
      </c>
      <c r="E15" s="169" t="s">
        <v>60</v>
      </c>
      <c r="F15" s="281" t="s">
        <v>433</v>
      </c>
      <c r="G15" s="203"/>
      <c r="H15" s="323" t="s">
        <v>274</v>
      </c>
      <c r="I15" s="326" t="s">
        <v>143</v>
      </c>
      <c r="J15" s="56">
        <v>0</v>
      </c>
      <c r="K15" s="68">
        <v>61.72</v>
      </c>
      <c r="L15" s="126">
        <v>0</v>
      </c>
      <c r="M15" s="75">
        <v>32.35</v>
      </c>
      <c r="N15" s="176"/>
      <c r="O15" s="27">
        <f t="shared" ref="O15:O22" si="0">(K15-$O$13)/4</f>
        <v>-4.07</v>
      </c>
      <c r="P15" s="27">
        <f t="shared" ref="P15:P22" si="1">(M15-$P$13)/4</f>
        <v>-6.1624999999999996</v>
      </c>
    </row>
    <row r="16" spans="1:16" s="22" customFormat="1" ht="73.5" customHeight="1" x14ac:dyDescent="0.25">
      <c r="A16" s="131">
        <v>2</v>
      </c>
      <c r="B16" s="132">
        <v>17</v>
      </c>
      <c r="C16" s="141" t="s">
        <v>254</v>
      </c>
      <c r="D16" s="72">
        <v>1956</v>
      </c>
      <c r="E16" s="139" t="s">
        <v>56</v>
      </c>
      <c r="F16" s="152" t="s">
        <v>255</v>
      </c>
      <c r="G16" s="202"/>
      <c r="H16" s="324" t="s">
        <v>256</v>
      </c>
      <c r="I16" s="262" t="s">
        <v>97</v>
      </c>
      <c r="J16" s="52">
        <v>0</v>
      </c>
      <c r="K16" s="71">
        <v>65.709999999999994</v>
      </c>
      <c r="L16" s="207">
        <v>0</v>
      </c>
      <c r="M16" s="76">
        <v>34.770000000000003</v>
      </c>
      <c r="N16" s="143"/>
      <c r="O16" s="27">
        <f t="shared" si="0"/>
        <v>-3.0725000000000016</v>
      </c>
      <c r="P16" s="27">
        <f t="shared" si="1"/>
        <v>-5.5574999999999992</v>
      </c>
    </row>
    <row r="17" spans="1:16" s="22" customFormat="1" ht="73.5" customHeight="1" x14ac:dyDescent="0.25">
      <c r="A17" s="131">
        <v>3</v>
      </c>
      <c r="B17" s="132">
        <v>87</v>
      </c>
      <c r="C17" s="141" t="s">
        <v>127</v>
      </c>
      <c r="D17" s="72">
        <v>1964</v>
      </c>
      <c r="E17" s="139" t="s">
        <v>56</v>
      </c>
      <c r="F17" s="152" t="s">
        <v>272</v>
      </c>
      <c r="G17" s="202"/>
      <c r="H17" s="324" t="s">
        <v>237</v>
      </c>
      <c r="I17" s="262" t="s">
        <v>97</v>
      </c>
      <c r="J17" s="52">
        <v>0</v>
      </c>
      <c r="K17" s="71">
        <v>67.09</v>
      </c>
      <c r="L17" s="207">
        <v>0</v>
      </c>
      <c r="M17" s="76">
        <v>37.520000000000003</v>
      </c>
      <c r="N17" s="143"/>
      <c r="O17" s="27">
        <f t="shared" si="0"/>
        <v>-2.7274999999999991</v>
      </c>
      <c r="P17" s="27">
        <f t="shared" si="1"/>
        <v>-4.8699999999999992</v>
      </c>
    </row>
    <row r="18" spans="1:16" s="22" customFormat="1" ht="73.5" customHeight="1" x14ac:dyDescent="0.25">
      <c r="A18" s="131">
        <v>4</v>
      </c>
      <c r="B18" s="132">
        <v>35</v>
      </c>
      <c r="C18" s="141" t="s">
        <v>261</v>
      </c>
      <c r="D18" s="72">
        <v>1993</v>
      </c>
      <c r="E18" s="139" t="s">
        <v>57</v>
      </c>
      <c r="F18" s="152" t="s">
        <v>262</v>
      </c>
      <c r="G18" s="202"/>
      <c r="H18" s="324" t="s">
        <v>159</v>
      </c>
      <c r="I18" s="262" t="s">
        <v>214</v>
      </c>
      <c r="J18" s="52">
        <v>0</v>
      </c>
      <c r="K18" s="71">
        <v>72.27</v>
      </c>
      <c r="L18" s="207">
        <v>0</v>
      </c>
      <c r="M18" s="76">
        <v>40.07</v>
      </c>
      <c r="N18" s="143"/>
      <c r="O18" s="27">
        <f t="shared" si="0"/>
        <v>-1.432500000000001</v>
      </c>
      <c r="P18" s="27">
        <f t="shared" si="1"/>
        <v>-4.2324999999999999</v>
      </c>
    </row>
    <row r="19" spans="1:16" s="22" customFormat="1" ht="73.5" customHeight="1" x14ac:dyDescent="0.25">
      <c r="A19" s="131">
        <v>5</v>
      </c>
      <c r="B19" s="132">
        <v>48</v>
      </c>
      <c r="C19" s="141" t="s">
        <v>267</v>
      </c>
      <c r="D19" s="72">
        <v>1985</v>
      </c>
      <c r="E19" s="139" t="s">
        <v>60</v>
      </c>
      <c r="F19" s="152" t="s">
        <v>268</v>
      </c>
      <c r="G19" s="202"/>
      <c r="H19" s="324" t="s">
        <v>219</v>
      </c>
      <c r="I19" s="262" t="s">
        <v>217</v>
      </c>
      <c r="J19" s="52">
        <v>0</v>
      </c>
      <c r="K19" s="71">
        <v>72.97</v>
      </c>
      <c r="L19" s="207">
        <v>0</v>
      </c>
      <c r="M19" s="76">
        <v>41.39</v>
      </c>
      <c r="N19" s="143"/>
      <c r="O19" s="27">
        <f t="shared" si="0"/>
        <v>-1.2575000000000003</v>
      </c>
      <c r="P19" s="27">
        <f t="shared" si="1"/>
        <v>-3.9024999999999999</v>
      </c>
    </row>
    <row r="20" spans="1:16" s="22" customFormat="1" ht="73.5" customHeight="1" x14ac:dyDescent="0.25">
      <c r="A20" s="131">
        <v>6</v>
      </c>
      <c r="B20" s="132">
        <v>9</v>
      </c>
      <c r="C20" s="141" t="s">
        <v>474</v>
      </c>
      <c r="D20" s="72">
        <v>1996</v>
      </c>
      <c r="E20" s="139" t="s">
        <v>60</v>
      </c>
      <c r="F20" s="152" t="s">
        <v>253</v>
      </c>
      <c r="G20" s="202"/>
      <c r="H20" s="324" t="s">
        <v>250</v>
      </c>
      <c r="I20" s="262" t="s">
        <v>251</v>
      </c>
      <c r="J20" s="52">
        <v>0</v>
      </c>
      <c r="K20" s="71">
        <v>76.48</v>
      </c>
      <c r="L20" s="207">
        <v>0</v>
      </c>
      <c r="M20" s="76">
        <v>46.95</v>
      </c>
      <c r="N20" s="143"/>
      <c r="O20" s="27">
        <f t="shared" si="0"/>
        <v>-0.37999999999999901</v>
      </c>
      <c r="P20" s="27">
        <f t="shared" si="1"/>
        <v>-2.5124999999999993</v>
      </c>
    </row>
    <row r="21" spans="1:16" s="22" customFormat="1" ht="73.5" customHeight="1" x14ac:dyDescent="0.25">
      <c r="A21" s="131">
        <v>7</v>
      </c>
      <c r="B21" s="132">
        <v>128</v>
      </c>
      <c r="C21" s="141" t="s">
        <v>168</v>
      </c>
      <c r="D21" s="72">
        <v>2001</v>
      </c>
      <c r="E21" s="139" t="s">
        <v>128</v>
      </c>
      <c r="F21" s="152" t="s">
        <v>382</v>
      </c>
      <c r="G21" s="202"/>
      <c r="H21" s="324" t="s">
        <v>170</v>
      </c>
      <c r="I21" s="262" t="s">
        <v>141</v>
      </c>
      <c r="J21" s="216">
        <v>0</v>
      </c>
      <c r="K21" s="217">
        <v>71.09</v>
      </c>
      <c r="L21" s="285">
        <v>0</v>
      </c>
      <c r="M21" s="77">
        <v>47.76</v>
      </c>
      <c r="N21" s="143"/>
      <c r="O21" s="27">
        <f t="shared" si="0"/>
        <v>-1.7274999999999991</v>
      </c>
      <c r="P21" s="27">
        <f t="shared" si="1"/>
        <v>-2.3100000000000005</v>
      </c>
    </row>
    <row r="22" spans="1:16" s="22" customFormat="1" ht="73.5" customHeight="1" x14ac:dyDescent="0.25">
      <c r="A22" s="131">
        <v>8</v>
      </c>
      <c r="B22" s="132">
        <v>78</v>
      </c>
      <c r="C22" s="141" t="s">
        <v>103</v>
      </c>
      <c r="D22" s="72">
        <v>1982</v>
      </c>
      <c r="E22" s="139"/>
      <c r="F22" s="152" t="s">
        <v>231</v>
      </c>
      <c r="G22" s="202"/>
      <c r="H22" s="324" t="s">
        <v>129</v>
      </c>
      <c r="I22" s="262" t="s">
        <v>232</v>
      </c>
      <c r="J22" s="52">
        <v>0</v>
      </c>
      <c r="K22" s="71">
        <v>77.39</v>
      </c>
      <c r="L22" s="207">
        <v>0</v>
      </c>
      <c r="M22" s="76">
        <v>49.42</v>
      </c>
      <c r="N22" s="143"/>
      <c r="O22" s="27">
        <f t="shared" si="0"/>
        <v>-0.15249999999999986</v>
      </c>
      <c r="P22" s="27">
        <f t="shared" si="1"/>
        <v>-1.8949999999999996</v>
      </c>
    </row>
    <row r="23" spans="1:16" s="22" customFormat="1" ht="73.5" customHeight="1" x14ac:dyDescent="0.25">
      <c r="A23" s="131">
        <v>9</v>
      </c>
      <c r="B23" s="132">
        <v>26</v>
      </c>
      <c r="C23" s="141" t="s">
        <v>205</v>
      </c>
      <c r="D23" s="72">
        <v>1991</v>
      </c>
      <c r="E23" s="139" t="s">
        <v>60</v>
      </c>
      <c r="F23" s="152" t="s">
        <v>206</v>
      </c>
      <c r="G23" s="202"/>
      <c r="H23" s="324" t="s">
        <v>207</v>
      </c>
      <c r="I23" s="262" t="s">
        <v>97</v>
      </c>
      <c r="J23" s="52">
        <v>0</v>
      </c>
      <c r="K23" s="71">
        <v>65.11</v>
      </c>
      <c r="L23" s="207">
        <v>0</v>
      </c>
      <c r="M23" s="76">
        <v>51.15</v>
      </c>
      <c r="N23" s="143"/>
      <c r="O23" s="27">
        <f t="shared" ref="O23" si="2">(K23-$O$13)/4</f>
        <v>-3.2225000000000001</v>
      </c>
      <c r="P23" s="27">
        <f t="shared" ref="P23" si="3">(M23-$P$13)/4</f>
        <v>-1.4625000000000004</v>
      </c>
    </row>
    <row r="24" spans="1:16" s="22" customFormat="1" ht="73.5" customHeight="1" x14ac:dyDescent="0.25">
      <c r="A24" s="131">
        <v>10</v>
      </c>
      <c r="B24" s="137">
        <v>28</v>
      </c>
      <c r="C24" s="342" t="s">
        <v>301</v>
      </c>
      <c r="D24" s="74">
        <v>1991</v>
      </c>
      <c r="E24" s="201" t="s">
        <v>60</v>
      </c>
      <c r="F24" s="343" t="s">
        <v>259</v>
      </c>
      <c r="G24" s="210"/>
      <c r="H24" s="330" t="s">
        <v>207</v>
      </c>
      <c r="I24" s="266" t="s">
        <v>97</v>
      </c>
      <c r="J24" s="216">
        <v>0</v>
      </c>
      <c r="K24" s="217">
        <v>61.72</v>
      </c>
      <c r="L24" s="285">
        <v>4</v>
      </c>
      <c r="M24" s="77">
        <v>47.61</v>
      </c>
      <c r="N24" s="218"/>
      <c r="O24" s="27">
        <f t="shared" ref="O24" si="4">(K24-$O$13)/4</f>
        <v>-4.07</v>
      </c>
      <c r="P24" s="27">
        <f t="shared" ref="P24" si="5">(M24-$P$13)/4</f>
        <v>-2.3475000000000001</v>
      </c>
    </row>
    <row r="25" spans="1:16" s="22" customFormat="1" ht="73.5" customHeight="1" x14ac:dyDescent="0.25">
      <c r="A25" s="131">
        <v>11</v>
      </c>
      <c r="B25" s="132">
        <v>29</v>
      </c>
      <c r="C25" s="141" t="s">
        <v>211</v>
      </c>
      <c r="D25" s="72">
        <v>2000</v>
      </c>
      <c r="E25" s="139" t="s">
        <v>58</v>
      </c>
      <c r="F25" s="152" t="s">
        <v>209</v>
      </c>
      <c r="G25" s="202"/>
      <c r="H25" s="324" t="s">
        <v>175</v>
      </c>
      <c r="I25" s="262" t="s">
        <v>210</v>
      </c>
      <c r="J25" s="52">
        <v>0</v>
      </c>
      <c r="K25" s="71">
        <v>61.88</v>
      </c>
      <c r="L25" s="207">
        <v>4</v>
      </c>
      <c r="M25" s="76">
        <v>49.21</v>
      </c>
      <c r="N25" s="143"/>
      <c r="O25" s="27">
        <f t="shared" ref="O25:O37" si="6">(K25-$O$13)/4</f>
        <v>-4.0299999999999994</v>
      </c>
      <c r="P25" s="27">
        <f t="shared" ref="P25:P37" si="7">(M25-$P$13)/4</f>
        <v>-1.9474999999999998</v>
      </c>
    </row>
    <row r="26" spans="1:16" s="22" customFormat="1" ht="73.5" customHeight="1" x14ac:dyDescent="0.25">
      <c r="A26" s="131">
        <v>12</v>
      </c>
      <c r="B26" s="132">
        <v>122</v>
      </c>
      <c r="C26" s="141" t="s">
        <v>453</v>
      </c>
      <c r="D26" s="72">
        <v>1997</v>
      </c>
      <c r="E26" s="139" t="s">
        <v>79</v>
      </c>
      <c r="F26" s="152" t="s">
        <v>454</v>
      </c>
      <c r="G26" s="202"/>
      <c r="H26" s="324" t="s">
        <v>279</v>
      </c>
      <c r="I26" s="262" t="s">
        <v>455</v>
      </c>
      <c r="J26" s="52">
        <v>0</v>
      </c>
      <c r="K26" s="71">
        <v>68.3</v>
      </c>
      <c r="L26" s="207">
        <v>9</v>
      </c>
      <c r="M26" s="76">
        <v>59.15</v>
      </c>
      <c r="N26" s="143"/>
      <c r="O26" s="27">
        <f t="shared" si="6"/>
        <v>-2.4250000000000007</v>
      </c>
      <c r="P26" s="27">
        <f t="shared" si="7"/>
        <v>0.53749999999999964</v>
      </c>
    </row>
    <row r="27" spans="1:16" s="22" customFormat="1" ht="73.5" customHeight="1" x14ac:dyDescent="0.25">
      <c r="A27" s="131">
        <v>13</v>
      </c>
      <c r="B27" s="132">
        <v>39</v>
      </c>
      <c r="C27" s="141" t="s">
        <v>263</v>
      </c>
      <c r="D27" s="72">
        <v>1998</v>
      </c>
      <c r="E27" s="139" t="s">
        <v>60</v>
      </c>
      <c r="F27" s="152" t="s">
        <v>264</v>
      </c>
      <c r="G27" s="202"/>
      <c r="H27" s="324" t="s">
        <v>265</v>
      </c>
      <c r="I27" s="262" t="s">
        <v>266</v>
      </c>
      <c r="J27" s="52">
        <v>1</v>
      </c>
      <c r="K27" s="71">
        <v>80</v>
      </c>
      <c r="L27" s="207"/>
      <c r="M27" s="76"/>
      <c r="N27" s="143"/>
      <c r="O27" s="27">
        <f t="shared" si="6"/>
        <v>0.5</v>
      </c>
      <c r="P27" s="27">
        <f t="shared" si="7"/>
        <v>-14.25</v>
      </c>
    </row>
    <row r="28" spans="1:16" s="22" customFormat="1" ht="73.5" customHeight="1" x14ac:dyDescent="0.25">
      <c r="A28" s="131">
        <v>14</v>
      </c>
      <c r="B28" s="132">
        <v>32</v>
      </c>
      <c r="C28" s="141" t="s">
        <v>260</v>
      </c>
      <c r="D28" s="72">
        <v>2000</v>
      </c>
      <c r="E28" s="139" t="s">
        <v>60</v>
      </c>
      <c r="F28" s="152" t="s">
        <v>174</v>
      </c>
      <c r="G28" s="202"/>
      <c r="H28" s="324" t="s">
        <v>175</v>
      </c>
      <c r="I28" s="262" t="s">
        <v>176</v>
      </c>
      <c r="J28" s="52">
        <v>2</v>
      </c>
      <c r="K28" s="71">
        <v>82.3</v>
      </c>
      <c r="L28" s="207"/>
      <c r="M28" s="76"/>
      <c r="N28" s="143"/>
      <c r="O28" s="27">
        <f t="shared" si="6"/>
        <v>1.0749999999999993</v>
      </c>
      <c r="P28" s="27">
        <f t="shared" si="7"/>
        <v>-14.25</v>
      </c>
    </row>
    <row r="29" spans="1:16" s="22" customFormat="1" ht="73.5" customHeight="1" x14ac:dyDescent="0.25">
      <c r="A29" s="131">
        <v>15</v>
      </c>
      <c r="B29" s="132">
        <v>66</v>
      </c>
      <c r="C29" s="141" t="s">
        <v>112</v>
      </c>
      <c r="D29" s="72">
        <v>1996</v>
      </c>
      <c r="E29" s="139" t="s">
        <v>61</v>
      </c>
      <c r="F29" s="152" t="s">
        <v>269</v>
      </c>
      <c r="G29" s="202"/>
      <c r="H29" s="324" t="s">
        <v>227</v>
      </c>
      <c r="I29" s="262" t="s">
        <v>104</v>
      </c>
      <c r="J29" s="52">
        <v>4</v>
      </c>
      <c r="K29" s="71">
        <v>66.53</v>
      </c>
      <c r="L29" s="207"/>
      <c r="M29" s="76"/>
      <c r="N29" s="143"/>
      <c r="O29" s="27">
        <f t="shared" si="6"/>
        <v>-2.8674999999999997</v>
      </c>
      <c r="P29" s="27">
        <f t="shared" si="7"/>
        <v>-14.25</v>
      </c>
    </row>
    <row r="30" spans="1:16" s="22" customFormat="1" ht="73.5" customHeight="1" x14ac:dyDescent="0.25">
      <c r="A30" s="131">
        <v>16</v>
      </c>
      <c r="B30" s="132">
        <v>132</v>
      </c>
      <c r="C30" s="141" t="s">
        <v>280</v>
      </c>
      <c r="D30" s="72">
        <v>1996</v>
      </c>
      <c r="E30" s="139"/>
      <c r="F30" s="152" t="s">
        <v>281</v>
      </c>
      <c r="G30" s="202"/>
      <c r="H30" s="324" t="s">
        <v>170</v>
      </c>
      <c r="I30" s="262" t="s">
        <v>282</v>
      </c>
      <c r="J30" s="52">
        <v>4</v>
      </c>
      <c r="K30" s="71">
        <v>71.97</v>
      </c>
      <c r="L30" s="207"/>
      <c r="M30" s="76"/>
      <c r="N30" s="143"/>
      <c r="O30" s="27">
        <f t="shared" si="6"/>
        <v>-1.5075000000000003</v>
      </c>
      <c r="P30" s="27">
        <f t="shared" si="7"/>
        <v>-14.25</v>
      </c>
    </row>
    <row r="31" spans="1:16" s="22" customFormat="1" ht="73.5" customHeight="1" x14ac:dyDescent="0.25">
      <c r="A31" s="131">
        <v>17</v>
      </c>
      <c r="B31" s="132">
        <v>75</v>
      </c>
      <c r="C31" s="141" t="s">
        <v>160</v>
      </c>
      <c r="D31" s="72">
        <v>2001</v>
      </c>
      <c r="E31" s="139"/>
      <c r="F31" s="152" t="s">
        <v>161</v>
      </c>
      <c r="G31" s="202"/>
      <c r="H31" s="324" t="s">
        <v>129</v>
      </c>
      <c r="I31" s="262" t="s">
        <v>103</v>
      </c>
      <c r="J31" s="52">
        <v>5</v>
      </c>
      <c r="K31" s="71">
        <v>80.64</v>
      </c>
      <c r="L31" s="207"/>
      <c r="M31" s="76"/>
      <c r="N31" s="143"/>
      <c r="O31" s="27">
        <f t="shared" si="6"/>
        <v>0.66000000000000014</v>
      </c>
      <c r="P31" s="27">
        <f t="shared" si="7"/>
        <v>-14.25</v>
      </c>
    </row>
    <row r="32" spans="1:16" s="22" customFormat="1" ht="73.5" customHeight="1" x14ac:dyDescent="0.25">
      <c r="A32" s="131">
        <v>18</v>
      </c>
      <c r="B32" s="132">
        <v>99</v>
      </c>
      <c r="C32" s="141" t="s">
        <v>275</v>
      </c>
      <c r="D32" s="72">
        <v>1971</v>
      </c>
      <c r="E32" s="139" t="s">
        <v>64</v>
      </c>
      <c r="F32" s="152" t="s">
        <v>276</v>
      </c>
      <c r="G32" s="202"/>
      <c r="H32" s="324" t="s">
        <v>277</v>
      </c>
      <c r="I32" s="264" t="s">
        <v>278</v>
      </c>
      <c r="J32" s="52">
        <v>8</v>
      </c>
      <c r="K32" s="71">
        <v>68.77</v>
      </c>
      <c r="L32" s="207"/>
      <c r="M32" s="76"/>
      <c r="N32" s="143"/>
      <c r="O32" s="27">
        <f t="shared" si="6"/>
        <v>-2.307500000000001</v>
      </c>
      <c r="P32" s="27">
        <f t="shared" si="7"/>
        <v>-14.25</v>
      </c>
    </row>
    <row r="33" spans="1:16" s="22" customFormat="1" ht="73.5" customHeight="1" x14ac:dyDescent="0.25">
      <c r="A33" s="131">
        <v>19</v>
      </c>
      <c r="B33" s="132">
        <v>23</v>
      </c>
      <c r="C33" s="141" t="s">
        <v>302</v>
      </c>
      <c r="D33" s="72">
        <v>1977</v>
      </c>
      <c r="E33" s="139"/>
      <c r="F33" s="152" t="s">
        <v>258</v>
      </c>
      <c r="G33" s="202"/>
      <c r="H33" s="324" t="s">
        <v>172</v>
      </c>
      <c r="I33" s="262" t="s">
        <v>173</v>
      </c>
      <c r="J33" s="52">
        <v>8</v>
      </c>
      <c r="K33" s="71">
        <v>70.63</v>
      </c>
      <c r="L33" s="207"/>
      <c r="M33" s="76"/>
      <c r="N33" s="143"/>
      <c r="O33" s="27">
        <f t="shared" si="6"/>
        <v>-1.8425000000000011</v>
      </c>
      <c r="P33" s="27">
        <f t="shared" si="7"/>
        <v>-14.25</v>
      </c>
    </row>
    <row r="34" spans="1:16" s="22" customFormat="1" ht="73.5" customHeight="1" x14ac:dyDescent="0.25">
      <c r="A34" s="131">
        <v>20</v>
      </c>
      <c r="B34" s="132">
        <v>41</v>
      </c>
      <c r="C34" s="141" t="s">
        <v>214</v>
      </c>
      <c r="D34" s="72"/>
      <c r="E34" s="139"/>
      <c r="F34" s="152" t="s">
        <v>246</v>
      </c>
      <c r="G34" s="202"/>
      <c r="H34" s="324" t="s">
        <v>159</v>
      </c>
      <c r="I34" s="262" t="s">
        <v>97</v>
      </c>
      <c r="J34" s="52">
        <v>8</v>
      </c>
      <c r="K34" s="71">
        <v>91.19</v>
      </c>
      <c r="L34" s="207"/>
      <c r="M34" s="76"/>
      <c r="N34" s="143"/>
      <c r="O34" s="27">
        <f t="shared" si="6"/>
        <v>3.2974999999999994</v>
      </c>
      <c r="P34" s="27">
        <f t="shared" si="7"/>
        <v>-14.25</v>
      </c>
    </row>
    <row r="35" spans="1:16" s="22" customFormat="1" ht="73.5" customHeight="1" x14ac:dyDescent="0.25">
      <c r="A35" s="131">
        <v>21</v>
      </c>
      <c r="B35" s="132">
        <v>72</v>
      </c>
      <c r="C35" s="141" t="s">
        <v>270</v>
      </c>
      <c r="D35" s="72">
        <v>1975</v>
      </c>
      <c r="E35" s="139"/>
      <c r="F35" s="152" t="s">
        <v>271</v>
      </c>
      <c r="G35" s="202"/>
      <c r="H35" s="324" t="s">
        <v>135</v>
      </c>
      <c r="I35" s="262" t="s">
        <v>134</v>
      </c>
      <c r="J35" s="52">
        <v>11</v>
      </c>
      <c r="K35" s="71">
        <v>87</v>
      </c>
      <c r="L35" s="207"/>
      <c r="M35" s="76"/>
      <c r="N35" s="143"/>
      <c r="O35" s="27">
        <f t="shared" si="6"/>
        <v>2.25</v>
      </c>
      <c r="P35" s="27">
        <f t="shared" si="7"/>
        <v>-14.25</v>
      </c>
    </row>
    <row r="36" spans="1:16" s="22" customFormat="1" ht="73.5" customHeight="1" x14ac:dyDescent="0.25">
      <c r="A36" s="131"/>
      <c r="B36" s="132">
        <v>128</v>
      </c>
      <c r="C36" s="141" t="s">
        <v>381</v>
      </c>
      <c r="D36" s="72">
        <v>2000</v>
      </c>
      <c r="E36" s="139" t="s">
        <v>61</v>
      </c>
      <c r="F36" s="152" t="s">
        <v>438</v>
      </c>
      <c r="G36" s="202"/>
      <c r="H36" s="324" t="s">
        <v>170</v>
      </c>
      <c r="I36" s="262" t="s">
        <v>282</v>
      </c>
      <c r="J36" s="550" t="s">
        <v>77</v>
      </c>
      <c r="K36" s="508"/>
      <c r="L36" s="508"/>
      <c r="M36" s="508"/>
      <c r="N36" s="534"/>
      <c r="O36" s="27">
        <f t="shared" si="6"/>
        <v>-19.5</v>
      </c>
      <c r="P36" s="27">
        <f t="shared" si="7"/>
        <v>-14.25</v>
      </c>
    </row>
    <row r="37" spans="1:16" s="22" customFormat="1" ht="73.5" customHeight="1" thickBot="1" x14ac:dyDescent="0.3">
      <c r="A37" s="131"/>
      <c r="B37" s="132">
        <v>6</v>
      </c>
      <c r="C37" s="141" t="s">
        <v>248</v>
      </c>
      <c r="D37" s="72">
        <v>1988</v>
      </c>
      <c r="E37" s="139" t="s">
        <v>57</v>
      </c>
      <c r="F37" s="152" t="s">
        <v>249</v>
      </c>
      <c r="G37" s="202"/>
      <c r="H37" s="324" t="s">
        <v>250</v>
      </c>
      <c r="I37" s="262" t="s">
        <v>251</v>
      </c>
      <c r="J37" s="546" t="s">
        <v>77</v>
      </c>
      <c r="K37" s="525"/>
      <c r="L37" s="525"/>
      <c r="M37" s="525"/>
      <c r="N37" s="526"/>
      <c r="O37" s="27">
        <f t="shared" si="6"/>
        <v>-19.5</v>
      </c>
      <c r="P37" s="27">
        <f t="shared" si="7"/>
        <v>-14.25</v>
      </c>
    </row>
    <row r="38" spans="1:16" s="22" customFormat="1" ht="36" customHeight="1" thickBot="1" x14ac:dyDescent="0.3">
      <c r="A38" s="527" t="s">
        <v>148</v>
      </c>
      <c r="B38" s="528"/>
      <c r="C38" s="52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9"/>
      <c r="O38" s="26"/>
      <c r="P38" s="26"/>
    </row>
    <row r="39" spans="1:16" s="22" customFormat="1" ht="73.5" customHeight="1" x14ac:dyDescent="0.25">
      <c r="A39" s="129">
        <v>1</v>
      </c>
      <c r="B39" s="130">
        <v>118</v>
      </c>
      <c r="C39" s="331" t="s">
        <v>461</v>
      </c>
      <c r="D39" s="69"/>
      <c r="E39" s="169" t="s">
        <v>58</v>
      </c>
      <c r="F39" s="281" t="s">
        <v>289</v>
      </c>
      <c r="G39" s="203"/>
      <c r="H39" s="323" t="s">
        <v>279</v>
      </c>
      <c r="I39" s="326" t="s">
        <v>455</v>
      </c>
      <c r="J39" s="56">
        <v>0</v>
      </c>
      <c r="K39" s="68">
        <v>73.17</v>
      </c>
      <c r="L39" s="126">
        <v>0</v>
      </c>
      <c r="M39" s="75">
        <v>38.75</v>
      </c>
      <c r="N39" s="176"/>
      <c r="O39" s="27">
        <f t="shared" ref="O39:O46" si="8">(K39-$O$13)/4</f>
        <v>-1.2074999999999996</v>
      </c>
      <c r="P39" s="27">
        <f t="shared" ref="P39:P46" si="9">(M39-$P$13)/4</f>
        <v>-4.5625</v>
      </c>
    </row>
    <row r="40" spans="1:16" s="22" customFormat="1" ht="73.5" customHeight="1" x14ac:dyDescent="0.25">
      <c r="A40" s="131">
        <v>2</v>
      </c>
      <c r="B40" s="132">
        <v>121</v>
      </c>
      <c r="C40" s="141" t="s">
        <v>462</v>
      </c>
      <c r="D40" s="72"/>
      <c r="E40" s="139" t="s">
        <v>58</v>
      </c>
      <c r="F40" s="152" t="s">
        <v>292</v>
      </c>
      <c r="G40" s="202"/>
      <c r="H40" s="324" t="s">
        <v>279</v>
      </c>
      <c r="I40" s="262" t="s">
        <v>455</v>
      </c>
      <c r="J40" s="52">
        <v>0</v>
      </c>
      <c r="K40" s="71">
        <v>73.7</v>
      </c>
      <c r="L40" s="207">
        <v>0</v>
      </c>
      <c r="M40" s="76">
        <v>41</v>
      </c>
      <c r="N40" s="143"/>
      <c r="O40" s="27">
        <f t="shared" si="8"/>
        <v>-1.0749999999999993</v>
      </c>
      <c r="P40" s="27">
        <f t="shared" si="9"/>
        <v>-4</v>
      </c>
    </row>
    <row r="41" spans="1:16" s="22" customFormat="1" ht="75" customHeight="1" x14ac:dyDescent="0.25">
      <c r="A41" s="131">
        <v>3</v>
      </c>
      <c r="B41" s="132">
        <v>120</v>
      </c>
      <c r="C41" s="141" t="s">
        <v>462</v>
      </c>
      <c r="D41" s="72"/>
      <c r="E41" s="139" t="s">
        <v>58</v>
      </c>
      <c r="F41" s="152" t="s">
        <v>291</v>
      </c>
      <c r="G41" s="202"/>
      <c r="H41" s="324" t="s">
        <v>279</v>
      </c>
      <c r="I41" s="262" t="s">
        <v>455</v>
      </c>
      <c r="J41" s="52">
        <v>0</v>
      </c>
      <c r="K41" s="71">
        <v>73.16</v>
      </c>
      <c r="L41" s="207">
        <v>0</v>
      </c>
      <c r="M41" s="76">
        <v>46.19</v>
      </c>
      <c r="N41" s="143"/>
      <c r="O41" s="27">
        <f t="shared" si="8"/>
        <v>-1.2100000000000009</v>
      </c>
      <c r="P41" s="27">
        <f t="shared" si="9"/>
        <v>-2.7025000000000006</v>
      </c>
    </row>
    <row r="42" spans="1:16" s="22" customFormat="1" ht="73.5" customHeight="1" x14ac:dyDescent="0.25">
      <c r="A42" s="131">
        <v>4</v>
      </c>
      <c r="B42" s="132">
        <v>123</v>
      </c>
      <c r="C42" s="141" t="s">
        <v>464</v>
      </c>
      <c r="D42" s="72"/>
      <c r="E42" s="139" t="s">
        <v>58</v>
      </c>
      <c r="F42" s="152" t="s">
        <v>293</v>
      </c>
      <c r="G42" s="202"/>
      <c r="H42" s="324" t="s">
        <v>279</v>
      </c>
      <c r="I42" s="262" t="s">
        <v>455</v>
      </c>
      <c r="J42" s="52">
        <v>0</v>
      </c>
      <c r="K42" s="71">
        <v>77.8</v>
      </c>
      <c r="L42" s="207">
        <v>0</v>
      </c>
      <c r="M42" s="76">
        <v>47.13</v>
      </c>
      <c r="N42" s="143"/>
      <c r="O42" s="27">
        <f t="shared" si="8"/>
        <v>-5.0000000000000711E-2</v>
      </c>
      <c r="P42" s="27">
        <f t="shared" si="9"/>
        <v>-2.4674999999999994</v>
      </c>
    </row>
    <row r="43" spans="1:16" s="22" customFormat="1" ht="73.5" customHeight="1" x14ac:dyDescent="0.25">
      <c r="A43" s="131">
        <v>5</v>
      </c>
      <c r="B43" s="132">
        <v>4</v>
      </c>
      <c r="C43" s="141" t="s">
        <v>466</v>
      </c>
      <c r="D43" s="72">
        <v>1967</v>
      </c>
      <c r="E43" s="139" t="s">
        <v>58</v>
      </c>
      <c r="F43" s="152" t="s">
        <v>283</v>
      </c>
      <c r="G43" s="202"/>
      <c r="H43" s="324" t="s">
        <v>284</v>
      </c>
      <c r="I43" s="262" t="s">
        <v>285</v>
      </c>
      <c r="J43" s="52">
        <v>0</v>
      </c>
      <c r="K43" s="71">
        <v>70.3</v>
      </c>
      <c r="L43" s="207">
        <v>0</v>
      </c>
      <c r="M43" s="76">
        <v>48.25</v>
      </c>
      <c r="N43" s="143"/>
      <c r="O43" s="27">
        <f t="shared" si="8"/>
        <v>-1.9250000000000007</v>
      </c>
      <c r="P43" s="27">
        <f t="shared" si="9"/>
        <v>-2.1875</v>
      </c>
    </row>
    <row r="44" spans="1:16" s="22" customFormat="1" ht="75" customHeight="1" x14ac:dyDescent="0.25">
      <c r="A44" s="131">
        <v>6</v>
      </c>
      <c r="B44" s="132">
        <v>119</v>
      </c>
      <c r="C44" s="141" t="s">
        <v>465</v>
      </c>
      <c r="D44" s="72"/>
      <c r="E44" s="139" t="s">
        <v>58</v>
      </c>
      <c r="F44" s="152" t="s">
        <v>290</v>
      </c>
      <c r="G44" s="202"/>
      <c r="H44" s="324" t="s">
        <v>279</v>
      </c>
      <c r="I44" s="262" t="s">
        <v>455</v>
      </c>
      <c r="J44" s="52">
        <v>0</v>
      </c>
      <c r="K44" s="71">
        <v>71.62</v>
      </c>
      <c r="L44" s="207">
        <v>4</v>
      </c>
      <c r="M44" s="76">
        <v>52.85</v>
      </c>
      <c r="N44" s="143"/>
      <c r="O44" s="27">
        <f t="shared" si="8"/>
        <v>-1.5949999999999989</v>
      </c>
      <c r="P44" s="27">
        <f t="shared" si="9"/>
        <v>-1.0374999999999996</v>
      </c>
    </row>
    <row r="45" spans="1:16" s="22" customFormat="1" ht="73.5" customHeight="1" x14ac:dyDescent="0.25">
      <c r="A45" s="131">
        <v>7</v>
      </c>
      <c r="B45" s="132">
        <v>112</v>
      </c>
      <c r="C45" s="141" t="s">
        <v>154</v>
      </c>
      <c r="D45" s="72"/>
      <c r="E45" s="139" t="s">
        <v>58</v>
      </c>
      <c r="F45" s="152" t="s">
        <v>121</v>
      </c>
      <c r="G45" s="202"/>
      <c r="H45" s="324" t="s">
        <v>100</v>
      </c>
      <c r="I45" s="262" t="s">
        <v>101</v>
      </c>
      <c r="J45" s="52">
        <v>3</v>
      </c>
      <c r="K45" s="71">
        <v>86.42</v>
      </c>
      <c r="L45" s="207"/>
      <c r="M45" s="76"/>
      <c r="N45" s="143"/>
      <c r="O45" s="27">
        <f t="shared" si="8"/>
        <v>2.1050000000000004</v>
      </c>
      <c r="P45" s="27">
        <f t="shared" si="9"/>
        <v>-14.25</v>
      </c>
    </row>
    <row r="46" spans="1:16" s="22" customFormat="1" ht="73.5" customHeight="1" x14ac:dyDescent="0.25">
      <c r="A46" s="131">
        <v>8</v>
      </c>
      <c r="B46" s="132">
        <v>33</v>
      </c>
      <c r="C46" s="141" t="s">
        <v>468</v>
      </c>
      <c r="D46" s="72"/>
      <c r="E46" s="139" t="s">
        <v>58</v>
      </c>
      <c r="F46" s="152" t="s">
        <v>436</v>
      </c>
      <c r="G46" s="202"/>
      <c r="H46" s="324" t="s">
        <v>159</v>
      </c>
      <c r="I46" s="262" t="s">
        <v>261</v>
      </c>
      <c r="J46" s="52">
        <v>4</v>
      </c>
      <c r="K46" s="71">
        <v>70.8</v>
      </c>
      <c r="L46" s="207"/>
      <c r="M46" s="76"/>
      <c r="N46" s="143"/>
      <c r="O46" s="27">
        <f t="shared" si="8"/>
        <v>-1.8000000000000007</v>
      </c>
      <c r="P46" s="27">
        <f t="shared" si="9"/>
        <v>-14.25</v>
      </c>
    </row>
    <row r="47" spans="1:16" s="22" customFormat="1" ht="75" customHeight="1" x14ac:dyDescent="0.25">
      <c r="A47" s="131">
        <v>9</v>
      </c>
      <c r="B47" s="137">
        <v>130</v>
      </c>
      <c r="C47" s="342" t="s">
        <v>463</v>
      </c>
      <c r="D47" s="74">
        <v>1962</v>
      </c>
      <c r="E47" s="201" t="s">
        <v>58</v>
      </c>
      <c r="F47" s="343" t="s">
        <v>294</v>
      </c>
      <c r="G47" s="210"/>
      <c r="H47" s="330" t="s">
        <v>182</v>
      </c>
      <c r="I47" s="266" t="s">
        <v>97</v>
      </c>
      <c r="J47" s="216">
        <v>4</v>
      </c>
      <c r="K47" s="217">
        <v>71.39</v>
      </c>
      <c r="L47" s="285"/>
      <c r="M47" s="77"/>
      <c r="N47" s="218"/>
      <c r="O47" s="27">
        <f t="shared" ref="O47" si="10">(K47-$O$13)/4</f>
        <v>-1.6524999999999999</v>
      </c>
      <c r="P47" s="27">
        <f t="shared" ref="P47" si="11">(M47-$P$13)/4</f>
        <v>-14.25</v>
      </c>
    </row>
    <row r="48" spans="1:16" s="22" customFormat="1" ht="73.5" customHeight="1" x14ac:dyDescent="0.25">
      <c r="A48" s="131">
        <v>10</v>
      </c>
      <c r="B48" s="132">
        <v>131</v>
      </c>
      <c r="C48" s="141" t="s">
        <v>463</v>
      </c>
      <c r="D48" s="72">
        <v>1962</v>
      </c>
      <c r="E48" s="139" t="s">
        <v>58</v>
      </c>
      <c r="F48" s="152" t="s">
        <v>295</v>
      </c>
      <c r="G48" s="202"/>
      <c r="H48" s="324" t="s">
        <v>182</v>
      </c>
      <c r="I48" s="262" t="s">
        <v>97</v>
      </c>
      <c r="J48" s="52">
        <v>4</v>
      </c>
      <c r="K48" s="71">
        <v>74.37</v>
      </c>
      <c r="L48" s="207"/>
      <c r="M48" s="76"/>
      <c r="N48" s="143"/>
      <c r="O48" s="27">
        <f>(K48-$O$13)/4</f>
        <v>-0.90749999999999886</v>
      </c>
      <c r="P48" s="27">
        <f>(M48-$P$13)/4</f>
        <v>-14.25</v>
      </c>
    </row>
    <row r="49" spans="1:16" s="22" customFormat="1" ht="73.5" customHeight="1" thickBot="1" x14ac:dyDescent="0.3">
      <c r="A49" s="131">
        <v>11</v>
      </c>
      <c r="B49" s="134">
        <v>5</v>
      </c>
      <c r="C49" s="332" t="s">
        <v>467</v>
      </c>
      <c r="D49" s="136">
        <v>1979</v>
      </c>
      <c r="E49" s="170" t="s">
        <v>58</v>
      </c>
      <c r="F49" s="283" t="s">
        <v>286</v>
      </c>
      <c r="G49" s="204"/>
      <c r="H49" s="325" t="s">
        <v>284</v>
      </c>
      <c r="I49" s="265" t="s">
        <v>285</v>
      </c>
      <c r="J49" s="124">
        <v>8</v>
      </c>
      <c r="K49" s="125">
        <v>71.41</v>
      </c>
      <c r="L49" s="179"/>
      <c r="M49" s="180"/>
      <c r="N49" s="181"/>
      <c r="O49" s="27">
        <f>(K49-$O$13)/4</f>
        <v>-1.6475000000000009</v>
      </c>
      <c r="P49" s="27">
        <f>(M49-$P$13)/4</f>
        <v>-14.25</v>
      </c>
    </row>
    <row r="50" spans="1:16" s="21" customFormat="1" ht="30.75" customHeight="1" x14ac:dyDescent="0.45">
      <c r="A50" s="28"/>
      <c r="B50" s="28"/>
      <c r="D50" s="29" t="s">
        <v>74</v>
      </c>
      <c r="E50" s="30"/>
      <c r="F50" s="31"/>
      <c r="G50" s="31"/>
      <c r="H50" s="32"/>
      <c r="I50" s="29"/>
      <c r="J50" s="78" t="s">
        <v>124</v>
      </c>
      <c r="K50" s="28"/>
      <c r="L50" s="28"/>
      <c r="M50" s="28"/>
      <c r="N50" s="28"/>
    </row>
    <row r="51" spans="1:16" s="21" customFormat="1" ht="20.25" customHeight="1" x14ac:dyDescent="0.45">
      <c r="A51" s="28"/>
      <c r="B51" s="28"/>
      <c r="D51" s="31"/>
      <c r="E51" s="31"/>
      <c r="F51" s="31"/>
      <c r="G51" s="31"/>
      <c r="H51" s="32"/>
      <c r="I51" s="33"/>
      <c r="J51" s="28"/>
      <c r="K51" s="28"/>
      <c r="L51" s="28"/>
      <c r="M51" s="28"/>
      <c r="N51" s="28"/>
    </row>
    <row r="52" spans="1:16" s="21" customFormat="1" ht="26.25" customHeight="1" x14ac:dyDescent="0.45">
      <c r="A52" s="28"/>
      <c r="B52" s="28"/>
      <c r="D52" s="29" t="s">
        <v>75</v>
      </c>
      <c r="E52" s="30"/>
      <c r="F52" s="31"/>
      <c r="G52" s="31"/>
      <c r="H52" s="32"/>
      <c r="I52" s="29"/>
      <c r="J52" s="29" t="s">
        <v>76</v>
      </c>
      <c r="K52" s="28"/>
      <c r="L52" s="28"/>
      <c r="M52" s="28"/>
      <c r="N52" s="28"/>
    </row>
    <row r="53" spans="1:16" ht="25.5" customHeight="1" x14ac:dyDescent="0.25"/>
    <row r="54" spans="1:16" ht="25.5" customHeight="1" x14ac:dyDescent="0.25"/>
    <row r="55" spans="1:16" ht="25.5" customHeight="1" x14ac:dyDescent="0.25"/>
    <row r="56" spans="1:16" ht="25.5" customHeight="1" x14ac:dyDescent="0.25"/>
    <row r="57" spans="1:16" ht="25.5" customHeight="1" x14ac:dyDescent="0.25"/>
    <row r="58" spans="1:16" ht="25.5" customHeight="1" x14ac:dyDescent="0.25"/>
    <row r="59" spans="1:16" ht="25.5" customHeight="1" x14ac:dyDescent="0.25"/>
    <row r="60" spans="1:16" ht="25.5" customHeight="1" x14ac:dyDescent="0.25"/>
    <row r="61" spans="1:16" ht="25.5" customHeight="1" x14ac:dyDescent="0.25"/>
    <row r="62" spans="1:16" ht="25.5" customHeight="1" x14ac:dyDescent="0.25"/>
    <row r="63" spans="1:16" ht="25.5" customHeight="1" x14ac:dyDescent="0.25"/>
    <row r="64" spans="1:16" ht="25.5" customHeight="1" x14ac:dyDescent="0.25"/>
    <row r="65" ht="25.5" customHeight="1" x14ac:dyDescent="0.25"/>
    <row r="66" ht="25.5" customHeight="1" x14ac:dyDescent="0.25"/>
    <row r="67" ht="25.5" customHeight="1" x14ac:dyDescent="0.25"/>
    <row r="68" ht="25.5" customHeight="1" x14ac:dyDescent="0.25"/>
    <row r="69" ht="25.5" customHeight="1" x14ac:dyDescent="0.25"/>
    <row r="70" ht="25.5" customHeight="1" x14ac:dyDescent="0.25"/>
  </sheetData>
  <mergeCells count="27">
    <mergeCell ref="A14:N14"/>
    <mergeCell ref="J36:N36"/>
    <mergeCell ref="A38:N38"/>
    <mergeCell ref="J37:N37"/>
    <mergeCell ref="A1:N1"/>
    <mergeCell ref="A2:N2"/>
    <mergeCell ref="A3:N3"/>
    <mergeCell ref="A4:N4"/>
    <mergeCell ref="A5:N5"/>
    <mergeCell ref="I11:I13"/>
    <mergeCell ref="J11:M11"/>
    <mergeCell ref="N11:N13"/>
    <mergeCell ref="J12:K12"/>
    <mergeCell ref="A6:N6"/>
    <mergeCell ref="L12:M12"/>
    <mergeCell ref="A7:N7"/>
    <mergeCell ref="A8:N8"/>
    <mergeCell ref="A9:N9"/>
    <mergeCell ref="A10:N10"/>
    <mergeCell ref="A11:A13"/>
    <mergeCell ref="B11:B13"/>
    <mergeCell ref="C11:C13"/>
    <mergeCell ref="D11:D13"/>
    <mergeCell ref="E11:E13"/>
    <mergeCell ref="F11:F13"/>
    <mergeCell ref="G11:G13"/>
    <mergeCell ref="H11:H13"/>
  </mergeCells>
  <pageMargins left="0" right="0" top="0" bottom="0" header="0" footer="0"/>
  <pageSetup paperSize="9" scale="27" orientation="portrait" r:id="rId1"/>
  <headerFooter alignWithMargins="0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P75"/>
  <sheetViews>
    <sheetView view="pageBreakPreview" topLeftCell="A10" zoomScale="42" zoomScaleNormal="37" zoomScaleSheetLayoutView="42" zoomScalePageLayoutView="71" workbookViewId="0">
      <selection activeCell="H23" sqref="H23"/>
    </sheetView>
  </sheetViews>
  <sheetFormatPr defaultRowHeight="33" x14ac:dyDescent="0.25"/>
  <cols>
    <col min="1" max="1" width="11.5703125" style="34" customWidth="1"/>
    <col min="2" max="2" width="14" style="34" customWidth="1"/>
    <col min="3" max="3" width="87" style="35" customWidth="1"/>
    <col min="4" max="4" width="18.140625" style="34" customWidth="1"/>
    <col min="5" max="5" width="17" style="34" customWidth="1"/>
    <col min="6" max="6" width="48.140625" style="34" customWidth="1"/>
    <col min="7" max="7" width="48.42578125" style="34" hidden="1" customWidth="1"/>
    <col min="8" max="8" width="45" style="34" customWidth="1"/>
    <col min="9" max="9" width="41.7109375" style="34" customWidth="1"/>
    <col min="10" max="10" width="17.28515625" style="355" customWidth="1"/>
    <col min="11" max="11" width="21.28515625" style="34" customWidth="1"/>
    <col min="12" max="12" width="13.5703125" style="34" customWidth="1"/>
    <col min="13" max="13" width="18.7109375" style="34" customWidth="1"/>
    <col min="14" max="14" width="15" style="34" customWidth="1"/>
    <col min="15" max="16" width="12.140625" style="34" customWidth="1"/>
    <col min="17" max="258" width="9.140625" style="34"/>
    <col min="259" max="259" width="11.5703125" style="34" customWidth="1"/>
    <col min="260" max="260" width="14" style="34" customWidth="1"/>
    <col min="261" max="261" width="62.140625" style="34" customWidth="1"/>
    <col min="262" max="262" width="18.140625" style="34" customWidth="1"/>
    <col min="263" max="263" width="17" style="34" customWidth="1"/>
    <col min="264" max="264" width="40.85546875" style="34" customWidth="1"/>
    <col min="265" max="265" width="37" style="34" customWidth="1"/>
    <col min="266" max="266" width="43.42578125" style="34" customWidth="1"/>
    <col min="267" max="267" width="13.5703125" style="34" customWidth="1"/>
    <col min="268" max="268" width="17.85546875" style="34" customWidth="1"/>
    <col min="269" max="269" width="13.5703125" style="34" customWidth="1"/>
    <col min="270" max="270" width="18.7109375" style="34" customWidth="1"/>
    <col min="271" max="271" width="10.7109375" style="34" bestFit="1" customWidth="1"/>
    <col min="272" max="272" width="10.28515625" style="34" bestFit="1" customWidth="1"/>
    <col min="273" max="514" width="9.140625" style="34"/>
    <col min="515" max="515" width="11.5703125" style="34" customWidth="1"/>
    <col min="516" max="516" width="14" style="34" customWidth="1"/>
    <col min="517" max="517" width="62.140625" style="34" customWidth="1"/>
    <col min="518" max="518" width="18.140625" style="34" customWidth="1"/>
    <col min="519" max="519" width="17" style="34" customWidth="1"/>
    <col min="520" max="520" width="40.85546875" style="34" customWidth="1"/>
    <col min="521" max="521" width="37" style="34" customWidth="1"/>
    <col min="522" max="522" width="43.42578125" style="34" customWidth="1"/>
    <col min="523" max="523" width="13.5703125" style="34" customWidth="1"/>
    <col min="524" max="524" width="17.85546875" style="34" customWidth="1"/>
    <col min="525" max="525" width="13.5703125" style="34" customWidth="1"/>
    <col min="526" max="526" width="18.7109375" style="34" customWidth="1"/>
    <col min="527" max="527" width="10.7109375" style="34" bestFit="1" customWidth="1"/>
    <col min="528" max="528" width="10.28515625" style="34" bestFit="1" customWidth="1"/>
    <col min="529" max="770" width="9.140625" style="34"/>
    <col min="771" max="771" width="11.5703125" style="34" customWidth="1"/>
    <col min="772" max="772" width="14" style="34" customWidth="1"/>
    <col min="773" max="773" width="62.140625" style="34" customWidth="1"/>
    <col min="774" max="774" width="18.140625" style="34" customWidth="1"/>
    <col min="775" max="775" width="17" style="34" customWidth="1"/>
    <col min="776" max="776" width="40.85546875" style="34" customWidth="1"/>
    <col min="777" max="777" width="37" style="34" customWidth="1"/>
    <col min="778" max="778" width="43.42578125" style="34" customWidth="1"/>
    <col min="779" max="779" width="13.5703125" style="34" customWidth="1"/>
    <col min="780" max="780" width="17.85546875" style="34" customWidth="1"/>
    <col min="781" max="781" width="13.5703125" style="34" customWidth="1"/>
    <col min="782" max="782" width="18.7109375" style="34" customWidth="1"/>
    <col min="783" max="783" width="10.7109375" style="34" bestFit="1" customWidth="1"/>
    <col min="784" max="784" width="10.28515625" style="34" bestFit="1" customWidth="1"/>
    <col min="785" max="1026" width="9.140625" style="34"/>
    <col min="1027" max="1027" width="11.5703125" style="34" customWidth="1"/>
    <col min="1028" max="1028" width="14" style="34" customWidth="1"/>
    <col min="1029" max="1029" width="62.140625" style="34" customWidth="1"/>
    <col min="1030" max="1030" width="18.140625" style="34" customWidth="1"/>
    <col min="1031" max="1031" width="17" style="34" customWidth="1"/>
    <col min="1032" max="1032" width="40.85546875" style="34" customWidth="1"/>
    <col min="1033" max="1033" width="37" style="34" customWidth="1"/>
    <col min="1034" max="1034" width="43.42578125" style="34" customWidth="1"/>
    <col min="1035" max="1035" width="13.5703125" style="34" customWidth="1"/>
    <col min="1036" max="1036" width="17.85546875" style="34" customWidth="1"/>
    <col min="1037" max="1037" width="13.5703125" style="34" customWidth="1"/>
    <col min="1038" max="1038" width="18.7109375" style="34" customWidth="1"/>
    <col min="1039" max="1039" width="10.7109375" style="34" bestFit="1" customWidth="1"/>
    <col min="1040" max="1040" width="10.28515625" style="34" bestFit="1" customWidth="1"/>
    <col min="1041" max="1282" width="9.140625" style="34"/>
    <col min="1283" max="1283" width="11.5703125" style="34" customWidth="1"/>
    <col min="1284" max="1284" width="14" style="34" customWidth="1"/>
    <col min="1285" max="1285" width="62.140625" style="34" customWidth="1"/>
    <col min="1286" max="1286" width="18.140625" style="34" customWidth="1"/>
    <col min="1287" max="1287" width="17" style="34" customWidth="1"/>
    <col min="1288" max="1288" width="40.85546875" style="34" customWidth="1"/>
    <col min="1289" max="1289" width="37" style="34" customWidth="1"/>
    <col min="1290" max="1290" width="43.42578125" style="34" customWidth="1"/>
    <col min="1291" max="1291" width="13.5703125" style="34" customWidth="1"/>
    <col min="1292" max="1292" width="17.85546875" style="34" customWidth="1"/>
    <col min="1293" max="1293" width="13.5703125" style="34" customWidth="1"/>
    <col min="1294" max="1294" width="18.7109375" style="34" customWidth="1"/>
    <col min="1295" max="1295" width="10.7109375" style="34" bestFit="1" customWidth="1"/>
    <col min="1296" max="1296" width="10.28515625" style="34" bestFit="1" customWidth="1"/>
    <col min="1297" max="1538" width="9.140625" style="34"/>
    <col min="1539" max="1539" width="11.5703125" style="34" customWidth="1"/>
    <col min="1540" max="1540" width="14" style="34" customWidth="1"/>
    <col min="1541" max="1541" width="62.140625" style="34" customWidth="1"/>
    <col min="1542" max="1542" width="18.140625" style="34" customWidth="1"/>
    <col min="1543" max="1543" width="17" style="34" customWidth="1"/>
    <col min="1544" max="1544" width="40.85546875" style="34" customWidth="1"/>
    <col min="1545" max="1545" width="37" style="34" customWidth="1"/>
    <col min="1546" max="1546" width="43.42578125" style="34" customWidth="1"/>
    <col min="1547" max="1547" width="13.5703125" style="34" customWidth="1"/>
    <col min="1548" max="1548" width="17.85546875" style="34" customWidth="1"/>
    <col min="1549" max="1549" width="13.5703125" style="34" customWidth="1"/>
    <col min="1550" max="1550" width="18.7109375" style="34" customWidth="1"/>
    <col min="1551" max="1551" width="10.7109375" style="34" bestFit="1" customWidth="1"/>
    <col min="1552" max="1552" width="10.28515625" style="34" bestFit="1" customWidth="1"/>
    <col min="1553" max="1794" width="9.140625" style="34"/>
    <col min="1795" max="1795" width="11.5703125" style="34" customWidth="1"/>
    <col min="1796" max="1796" width="14" style="34" customWidth="1"/>
    <col min="1797" max="1797" width="62.140625" style="34" customWidth="1"/>
    <col min="1798" max="1798" width="18.140625" style="34" customWidth="1"/>
    <col min="1799" max="1799" width="17" style="34" customWidth="1"/>
    <col min="1800" max="1800" width="40.85546875" style="34" customWidth="1"/>
    <col min="1801" max="1801" width="37" style="34" customWidth="1"/>
    <col min="1802" max="1802" width="43.42578125" style="34" customWidth="1"/>
    <col min="1803" max="1803" width="13.5703125" style="34" customWidth="1"/>
    <col min="1804" max="1804" width="17.85546875" style="34" customWidth="1"/>
    <col min="1805" max="1805" width="13.5703125" style="34" customWidth="1"/>
    <col min="1806" max="1806" width="18.7109375" style="34" customWidth="1"/>
    <col min="1807" max="1807" width="10.7109375" style="34" bestFit="1" customWidth="1"/>
    <col min="1808" max="1808" width="10.28515625" style="34" bestFit="1" customWidth="1"/>
    <col min="1809" max="2050" width="9.140625" style="34"/>
    <col min="2051" max="2051" width="11.5703125" style="34" customWidth="1"/>
    <col min="2052" max="2052" width="14" style="34" customWidth="1"/>
    <col min="2053" max="2053" width="62.140625" style="34" customWidth="1"/>
    <col min="2054" max="2054" width="18.140625" style="34" customWidth="1"/>
    <col min="2055" max="2055" width="17" style="34" customWidth="1"/>
    <col min="2056" max="2056" width="40.85546875" style="34" customWidth="1"/>
    <col min="2057" max="2057" width="37" style="34" customWidth="1"/>
    <col min="2058" max="2058" width="43.42578125" style="34" customWidth="1"/>
    <col min="2059" max="2059" width="13.5703125" style="34" customWidth="1"/>
    <col min="2060" max="2060" width="17.85546875" style="34" customWidth="1"/>
    <col min="2061" max="2061" width="13.5703125" style="34" customWidth="1"/>
    <col min="2062" max="2062" width="18.7109375" style="34" customWidth="1"/>
    <col min="2063" max="2063" width="10.7109375" style="34" bestFit="1" customWidth="1"/>
    <col min="2064" max="2064" width="10.28515625" style="34" bestFit="1" customWidth="1"/>
    <col min="2065" max="2306" width="9.140625" style="34"/>
    <col min="2307" max="2307" width="11.5703125" style="34" customWidth="1"/>
    <col min="2308" max="2308" width="14" style="34" customWidth="1"/>
    <col min="2309" max="2309" width="62.140625" style="34" customWidth="1"/>
    <col min="2310" max="2310" width="18.140625" style="34" customWidth="1"/>
    <col min="2311" max="2311" width="17" style="34" customWidth="1"/>
    <col min="2312" max="2312" width="40.85546875" style="34" customWidth="1"/>
    <col min="2313" max="2313" width="37" style="34" customWidth="1"/>
    <col min="2314" max="2314" width="43.42578125" style="34" customWidth="1"/>
    <col min="2315" max="2315" width="13.5703125" style="34" customWidth="1"/>
    <col min="2316" max="2316" width="17.85546875" style="34" customWidth="1"/>
    <col min="2317" max="2317" width="13.5703125" style="34" customWidth="1"/>
    <col min="2318" max="2318" width="18.7109375" style="34" customWidth="1"/>
    <col min="2319" max="2319" width="10.7109375" style="34" bestFit="1" customWidth="1"/>
    <col min="2320" max="2320" width="10.28515625" style="34" bestFit="1" customWidth="1"/>
    <col min="2321" max="2562" width="9.140625" style="34"/>
    <col min="2563" max="2563" width="11.5703125" style="34" customWidth="1"/>
    <col min="2564" max="2564" width="14" style="34" customWidth="1"/>
    <col min="2565" max="2565" width="62.140625" style="34" customWidth="1"/>
    <col min="2566" max="2566" width="18.140625" style="34" customWidth="1"/>
    <col min="2567" max="2567" width="17" style="34" customWidth="1"/>
    <col min="2568" max="2568" width="40.85546875" style="34" customWidth="1"/>
    <col min="2569" max="2569" width="37" style="34" customWidth="1"/>
    <col min="2570" max="2570" width="43.42578125" style="34" customWidth="1"/>
    <col min="2571" max="2571" width="13.5703125" style="34" customWidth="1"/>
    <col min="2572" max="2572" width="17.85546875" style="34" customWidth="1"/>
    <col min="2573" max="2573" width="13.5703125" style="34" customWidth="1"/>
    <col min="2574" max="2574" width="18.7109375" style="34" customWidth="1"/>
    <col min="2575" max="2575" width="10.7109375" style="34" bestFit="1" customWidth="1"/>
    <col min="2576" max="2576" width="10.28515625" style="34" bestFit="1" customWidth="1"/>
    <col min="2577" max="2818" width="9.140625" style="34"/>
    <col min="2819" max="2819" width="11.5703125" style="34" customWidth="1"/>
    <col min="2820" max="2820" width="14" style="34" customWidth="1"/>
    <col min="2821" max="2821" width="62.140625" style="34" customWidth="1"/>
    <col min="2822" max="2822" width="18.140625" style="34" customWidth="1"/>
    <col min="2823" max="2823" width="17" style="34" customWidth="1"/>
    <col min="2824" max="2824" width="40.85546875" style="34" customWidth="1"/>
    <col min="2825" max="2825" width="37" style="34" customWidth="1"/>
    <col min="2826" max="2826" width="43.42578125" style="34" customWidth="1"/>
    <col min="2827" max="2827" width="13.5703125" style="34" customWidth="1"/>
    <col min="2828" max="2828" width="17.85546875" style="34" customWidth="1"/>
    <col min="2829" max="2829" width="13.5703125" style="34" customWidth="1"/>
    <col min="2830" max="2830" width="18.7109375" style="34" customWidth="1"/>
    <col min="2831" max="2831" width="10.7109375" style="34" bestFit="1" customWidth="1"/>
    <col min="2832" max="2832" width="10.28515625" style="34" bestFit="1" customWidth="1"/>
    <col min="2833" max="3074" width="9.140625" style="34"/>
    <col min="3075" max="3075" width="11.5703125" style="34" customWidth="1"/>
    <col min="3076" max="3076" width="14" style="34" customWidth="1"/>
    <col min="3077" max="3077" width="62.140625" style="34" customWidth="1"/>
    <col min="3078" max="3078" width="18.140625" style="34" customWidth="1"/>
    <col min="3079" max="3079" width="17" style="34" customWidth="1"/>
    <col min="3080" max="3080" width="40.85546875" style="34" customWidth="1"/>
    <col min="3081" max="3081" width="37" style="34" customWidth="1"/>
    <col min="3082" max="3082" width="43.42578125" style="34" customWidth="1"/>
    <col min="3083" max="3083" width="13.5703125" style="34" customWidth="1"/>
    <col min="3084" max="3084" width="17.85546875" style="34" customWidth="1"/>
    <col min="3085" max="3085" width="13.5703125" style="34" customWidth="1"/>
    <col min="3086" max="3086" width="18.7109375" style="34" customWidth="1"/>
    <col min="3087" max="3087" width="10.7109375" style="34" bestFit="1" customWidth="1"/>
    <col min="3088" max="3088" width="10.28515625" style="34" bestFit="1" customWidth="1"/>
    <col min="3089" max="3330" width="9.140625" style="34"/>
    <col min="3331" max="3331" width="11.5703125" style="34" customWidth="1"/>
    <col min="3332" max="3332" width="14" style="34" customWidth="1"/>
    <col min="3333" max="3333" width="62.140625" style="34" customWidth="1"/>
    <col min="3334" max="3334" width="18.140625" style="34" customWidth="1"/>
    <col min="3335" max="3335" width="17" style="34" customWidth="1"/>
    <col min="3336" max="3336" width="40.85546875" style="34" customWidth="1"/>
    <col min="3337" max="3337" width="37" style="34" customWidth="1"/>
    <col min="3338" max="3338" width="43.42578125" style="34" customWidth="1"/>
    <col min="3339" max="3339" width="13.5703125" style="34" customWidth="1"/>
    <col min="3340" max="3340" width="17.85546875" style="34" customWidth="1"/>
    <col min="3341" max="3341" width="13.5703125" style="34" customWidth="1"/>
    <col min="3342" max="3342" width="18.7109375" style="34" customWidth="1"/>
    <col min="3343" max="3343" width="10.7109375" style="34" bestFit="1" customWidth="1"/>
    <col min="3344" max="3344" width="10.28515625" style="34" bestFit="1" customWidth="1"/>
    <col min="3345" max="3586" width="9.140625" style="34"/>
    <col min="3587" max="3587" width="11.5703125" style="34" customWidth="1"/>
    <col min="3588" max="3588" width="14" style="34" customWidth="1"/>
    <col min="3589" max="3589" width="62.140625" style="34" customWidth="1"/>
    <col min="3590" max="3590" width="18.140625" style="34" customWidth="1"/>
    <col min="3591" max="3591" width="17" style="34" customWidth="1"/>
    <col min="3592" max="3592" width="40.85546875" style="34" customWidth="1"/>
    <col min="3593" max="3593" width="37" style="34" customWidth="1"/>
    <col min="3594" max="3594" width="43.42578125" style="34" customWidth="1"/>
    <col min="3595" max="3595" width="13.5703125" style="34" customWidth="1"/>
    <col min="3596" max="3596" width="17.85546875" style="34" customWidth="1"/>
    <col min="3597" max="3597" width="13.5703125" style="34" customWidth="1"/>
    <col min="3598" max="3598" width="18.7109375" style="34" customWidth="1"/>
    <col min="3599" max="3599" width="10.7109375" style="34" bestFit="1" customWidth="1"/>
    <col min="3600" max="3600" width="10.28515625" style="34" bestFit="1" customWidth="1"/>
    <col min="3601" max="3842" width="9.140625" style="34"/>
    <col min="3843" max="3843" width="11.5703125" style="34" customWidth="1"/>
    <col min="3844" max="3844" width="14" style="34" customWidth="1"/>
    <col min="3845" max="3845" width="62.140625" style="34" customWidth="1"/>
    <col min="3846" max="3846" width="18.140625" style="34" customWidth="1"/>
    <col min="3847" max="3847" width="17" style="34" customWidth="1"/>
    <col min="3848" max="3848" width="40.85546875" style="34" customWidth="1"/>
    <col min="3849" max="3849" width="37" style="34" customWidth="1"/>
    <col min="3850" max="3850" width="43.42578125" style="34" customWidth="1"/>
    <col min="3851" max="3851" width="13.5703125" style="34" customWidth="1"/>
    <col min="3852" max="3852" width="17.85546875" style="34" customWidth="1"/>
    <col min="3853" max="3853" width="13.5703125" style="34" customWidth="1"/>
    <col min="3854" max="3854" width="18.7109375" style="34" customWidth="1"/>
    <col min="3855" max="3855" width="10.7109375" style="34" bestFit="1" customWidth="1"/>
    <col min="3856" max="3856" width="10.28515625" style="34" bestFit="1" customWidth="1"/>
    <col min="3857" max="4098" width="9.140625" style="34"/>
    <col min="4099" max="4099" width="11.5703125" style="34" customWidth="1"/>
    <col min="4100" max="4100" width="14" style="34" customWidth="1"/>
    <col min="4101" max="4101" width="62.140625" style="34" customWidth="1"/>
    <col min="4102" max="4102" width="18.140625" style="34" customWidth="1"/>
    <col min="4103" max="4103" width="17" style="34" customWidth="1"/>
    <col min="4104" max="4104" width="40.85546875" style="34" customWidth="1"/>
    <col min="4105" max="4105" width="37" style="34" customWidth="1"/>
    <col min="4106" max="4106" width="43.42578125" style="34" customWidth="1"/>
    <col min="4107" max="4107" width="13.5703125" style="34" customWidth="1"/>
    <col min="4108" max="4108" width="17.85546875" style="34" customWidth="1"/>
    <col min="4109" max="4109" width="13.5703125" style="34" customWidth="1"/>
    <col min="4110" max="4110" width="18.7109375" style="34" customWidth="1"/>
    <col min="4111" max="4111" width="10.7109375" style="34" bestFit="1" customWidth="1"/>
    <col min="4112" max="4112" width="10.28515625" style="34" bestFit="1" customWidth="1"/>
    <col min="4113" max="4354" width="9.140625" style="34"/>
    <col min="4355" max="4355" width="11.5703125" style="34" customWidth="1"/>
    <col min="4356" max="4356" width="14" style="34" customWidth="1"/>
    <col min="4357" max="4357" width="62.140625" style="34" customWidth="1"/>
    <col min="4358" max="4358" width="18.140625" style="34" customWidth="1"/>
    <col min="4359" max="4359" width="17" style="34" customWidth="1"/>
    <col min="4360" max="4360" width="40.85546875" style="34" customWidth="1"/>
    <col min="4361" max="4361" width="37" style="34" customWidth="1"/>
    <col min="4362" max="4362" width="43.42578125" style="34" customWidth="1"/>
    <col min="4363" max="4363" width="13.5703125" style="34" customWidth="1"/>
    <col min="4364" max="4364" width="17.85546875" style="34" customWidth="1"/>
    <col min="4365" max="4365" width="13.5703125" style="34" customWidth="1"/>
    <col min="4366" max="4366" width="18.7109375" style="34" customWidth="1"/>
    <col min="4367" max="4367" width="10.7109375" style="34" bestFit="1" customWidth="1"/>
    <col min="4368" max="4368" width="10.28515625" style="34" bestFit="1" customWidth="1"/>
    <col min="4369" max="4610" width="9.140625" style="34"/>
    <col min="4611" max="4611" width="11.5703125" style="34" customWidth="1"/>
    <col min="4612" max="4612" width="14" style="34" customWidth="1"/>
    <col min="4613" max="4613" width="62.140625" style="34" customWidth="1"/>
    <col min="4614" max="4614" width="18.140625" style="34" customWidth="1"/>
    <col min="4615" max="4615" width="17" style="34" customWidth="1"/>
    <col min="4616" max="4616" width="40.85546875" style="34" customWidth="1"/>
    <col min="4617" max="4617" width="37" style="34" customWidth="1"/>
    <col min="4618" max="4618" width="43.42578125" style="34" customWidth="1"/>
    <col min="4619" max="4619" width="13.5703125" style="34" customWidth="1"/>
    <col min="4620" max="4620" width="17.85546875" style="34" customWidth="1"/>
    <col min="4621" max="4621" width="13.5703125" style="34" customWidth="1"/>
    <col min="4622" max="4622" width="18.7109375" style="34" customWidth="1"/>
    <col min="4623" max="4623" width="10.7109375" style="34" bestFit="1" customWidth="1"/>
    <col min="4624" max="4624" width="10.28515625" style="34" bestFit="1" customWidth="1"/>
    <col min="4625" max="4866" width="9.140625" style="34"/>
    <col min="4867" max="4867" width="11.5703125" style="34" customWidth="1"/>
    <col min="4868" max="4868" width="14" style="34" customWidth="1"/>
    <col min="4869" max="4869" width="62.140625" style="34" customWidth="1"/>
    <col min="4870" max="4870" width="18.140625" style="34" customWidth="1"/>
    <col min="4871" max="4871" width="17" style="34" customWidth="1"/>
    <col min="4872" max="4872" width="40.85546875" style="34" customWidth="1"/>
    <col min="4873" max="4873" width="37" style="34" customWidth="1"/>
    <col min="4874" max="4874" width="43.42578125" style="34" customWidth="1"/>
    <col min="4875" max="4875" width="13.5703125" style="34" customWidth="1"/>
    <col min="4876" max="4876" width="17.85546875" style="34" customWidth="1"/>
    <col min="4877" max="4877" width="13.5703125" style="34" customWidth="1"/>
    <col min="4878" max="4878" width="18.7109375" style="34" customWidth="1"/>
    <col min="4879" max="4879" width="10.7109375" style="34" bestFit="1" customWidth="1"/>
    <col min="4880" max="4880" width="10.28515625" style="34" bestFit="1" customWidth="1"/>
    <col min="4881" max="5122" width="9.140625" style="34"/>
    <col min="5123" max="5123" width="11.5703125" style="34" customWidth="1"/>
    <col min="5124" max="5124" width="14" style="34" customWidth="1"/>
    <col min="5125" max="5125" width="62.140625" style="34" customWidth="1"/>
    <col min="5126" max="5126" width="18.140625" style="34" customWidth="1"/>
    <col min="5127" max="5127" width="17" style="34" customWidth="1"/>
    <col min="5128" max="5128" width="40.85546875" style="34" customWidth="1"/>
    <col min="5129" max="5129" width="37" style="34" customWidth="1"/>
    <col min="5130" max="5130" width="43.42578125" style="34" customWidth="1"/>
    <col min="5131" max="5131" width="13.5703125" style="34" customWidth="1"/>
    <col min="5132" max="5132" width="17.85546875" style="34" customWidth="1"/>
    <col min="5133" max="5133" width="13.5703125" style="34" customWidth="1"/>
    <col min="5134" max="5134" width="18.7109375" style="34" customWidth="1"/>
    <col min="5135" max="5135" width="10.7109375" style="34" bestFit="1" customWidth="1"/>
    <col min="5136" max="5136" width="10.28515625" style="34" bestFit="1" customWidth="1"/>
    <col min="5137" max="5378" width="9.140625" style="34"/>
    <col min="5379" max="5379" width="11.5703125" style="34" customWidth="1"/>
    <col min="5380" max="5380" width="14" style="34" customWidth="1"/>
    <col min="5381" max="5381" width="62.140625" style="34" customWidth="1"/>
    <col min="5382" max="5382" width="18.140625" style="34" customWidth="1"/>
    <col min="5383" max="5383" width="17" style="34" customWidth="1"/>
    <col min="5384" max="5384" width="40.85546875" style="34" customWidth="1"/>
    <col min="5385" max="5385" width="37" style="34" customWidth="1"/>
    <col min="5386" max="5386" width="43.42578125" style="34" customWidth="1"/>
    <col min="5387" max="5387" width="13.5703125" style="34" customWidth="1"/>
    <col min="5388" max="5388" width="17.85546875" style="34" customWidth="1"/>
    <col min="5389" max="5389" width="13.5703125" style="34" customWidth="1"/>
    <col min="5390" max="5390" width="18.7109375" style="34" customWidth="1"/>
    <col min="5391" max="5391" width="10.7109375" style="34" bestFit="1" customWidth="1"/>
    <col min="5392" max="5392" width="10.28515625" style="34" bestFit="1" customWidth="1"/>
    <col min="5393" max="5634" width="9.140625" style="34"/>
    <col min="5635" max="5635" width="11.5703125" style="34" customWidth="1"/>
    <col min="5636" max="5636" width="14" style="34" customWidth="1"/>
    <col min="5637" max="5637" width="62.140625" style="34" customWidth="1"/>
    <col min="5638" max="5638" width="18.140625" style="34" customWidth="1"/>
    <col min="5639" max="5639" width="17" style="34" customWidth="1"/>
    <col min="5640" max="5640" width="40.85546875" style="34" customWidth="1"/>
    <col min="5641" max="5641" width="37" style="34" customWidth="1"/>
    <col min="5642" max="5642" width="43.42578125" style="34" customWidth="1"/>
    <col min="5643" max="5643" width="13.5703125" style="34" customWidth="1"/>
    <col min="5644" max="5644" width="17.85546875" style="34" customWidth="1"/>
    <col min="5645" max="5645" width="13.5703125" style="34" customWidth="1"/>
    <col min="5646" max="5646" width="18.7109375" style="34" customWidth="1"/>
    <col min="5647" max="5647" width="10.7109375" style="34" bestFit="1" customWidth="1"/>
    <col min="5648" max="5648" width="10.28515625" style="34" bestFit="1" customWidth="1"/>
    <col min="5649" max="5890" width="9.140625" style="34"/>
    <col min="5891" max="5891" width="11.5703125" style="34" customWidth="1"/>
    <col min="5892" max="5892" width="14" style="34" customWidth="1"/>
    <col min="5893" max="5893" width="62.140625" style="34" customWidth="1"/>
    <col min="5894" max="5894" width="18.140625" style="34" customWidth="1"/>
    <col min="5895" max="5895" width="17" style="34" customWidth="1"/>
    <col min="5896" max="5896" width="40.85546875" style="34" customWidth="1"/>
    <col min="5897" max="5897" width="37" style="34" customWidth="1"/>
    <col min="5898" max="5898" width="43.42578125" style="34" customWidth="1"/>
    <col min="5899" max="5899" width="13.5703125" style="34" customWidth="1"/>
    <col min="5900" max="5900" width="17.85546875" style="34" customWidth="1"/>
    <col min="5901" max="5901" width="13.5703125" style="34" customWidth="1"/>
    <col min="5902" max="5902" width="18.7109375" style="34" customWidth="1"/>
    <col min="5903" max="5903" width="10.7109375" style="34" bestFit="1" customWidth="1"/>
    <col min="5904" max="5904" width="10.28515625" style="34" bestFit="1" customWidth="1"/>
    <col min="5905" max="6146" width="9.140625" style="34"/>
    <col min="6147" max="6147" width="11.5703125" style="34" customWidth="1"/>
    <col min="6148" max="6148" width="14" style="34" customWidth="1"/>
    <col min="6149" max="6149" width="62.140625" style="34" customWidth="1"/>
    <col min="6150" max="6150" width="18.140625" style="34" customWidth="1"/>
    <col min="6151" max="6151" width="17" style="34" customWidth="1"/>
    <col min="6152" max="6152" width="40.85546875" style="34" customWidth="1"/>
    <col min="6153" max="6153" width="37" style="34" customWidth="1"/>
    <col min="6154" max="6154" width="43.42578125" style="34" customWidth="1"/>
    <col min="6155" max="6155" width="13.5703125" style="34" customWidth="1"/>
    <col min="6156" max="6156" width="17.85546875" style="34" customWidth="1"/>
    <col min="6157" max="6157" width="13.5703125" style="34" customWidth="1"/>
    <col min="6158" max="6158" width="18.7109375" style="34" customWidth="1"/>
    <col min="6159" max="6159" width="10.7109375" style="34" bestFit="1" customWidth="1"/>
    <col min="6160" max="6160" width="10.28515625" style="34" bestFit="1" customWidth="1"/>
    <col min="6161" max="6402" width="9.140625" style="34"/>
    <col min="6403" max="6403" width="11.5703125" style="34" customWidth="1"/>
    <col min="6404" max="6404" width="14" style="34" customWidth="1"/>
    <col min="6405" max="6405" width="62.140625" style="34" customWidth="1"/>
    <col min="6406" max="6406" width="18.140625" style="34" customWidth="1"/>
    <col min="6407" max="6407" width="17" style="34" customWidth="1"/>
    <col min="6408" max="6408" width="40.85546875" style="34" customWidth="1"/>
    <col min="6409" max="6409" width="37" style="34" customWidth="1"/>
    <col min="6410" max="6410" width="43.42578125" style="34" customWidth="1"/>
    <col min="6411" max="6411" width="13.5703125" style="34" customWidth="1"/>
    <col min="6412" max="6412" width="17.85546875" style="34" customWidth="1"/>
    <col min="6413" max="6413" width="13.5703125" style="34" customWidth="1"/>
    <col min="6414" max="6414" width="18.7109375" style="34" customWidth="1"/>
    <col min="6415" max="6415" width="10.7109375" style="34" bestFit="1" customWidth="1"/>
    <col min="6416" max="6416" width="10.28515625" style="34" bestFit="1" customWidth="1"/>
    <col min="6417" max="6658" width="9.140625" style="34"/>
    <col min="6659" max="6659" width="11.5703125" style="34" customWidth="1"/>
    <col min="6660" max="6660" width="14" style="34" customWidth="1"/>
    <col min="6661" max="6661" width="62.140625" style="34" customWidth="1"/>
    <col min="6662" max="6662" width="18.140625" style="34" customWidth="1"/>
    <col min="6663" max="6663" width="17" style="34" customWidth="1"/>
    <col min="6664" max="6664" width="40.85546875" style="34" customWidth="1"/>
    <col min="6665" max="6665" width="37" style="34" customWidth="1"/>
    <col min="6666" max="6666" width="43.42578125" style="34" customWidth="1"/>
    <col min="6667" max="6667" width="13.5703125" style="34" customWidth="1"/>
    <col min="6668" max="6668" width="17.85546875" style="34" customWidth="1"/>
    <col min="6669" max="6669" width="13.5703125" style="34" customWidth="1"/>
    <col min="6670" max="6670" width="18.7109375" style="34" customWidth="1"/>
    <col min="6671" max="6671" width="10.7109375" style="34" bestFit="1" customWidth="1"/>
    <col min="6672" max="6672" width="10.28515625" style="34" bestFit="1" customWidth="1"/>
    <col min="6673" max="6914" width="9.140625" style="34"/>
    <col min="6915" max="6915" width="11.5703125" style="34" customWidth="1"/>
    <col min="6916" max="6916" width="14" style="34" customWidth="1"/>
    <col min="6917" max="6917" width="62.140625" style="34" customWidth="1"/>
    <col min="6918" max="6918" width="18.140625" style="34" customWidth="1"/>
    <col min="6919" max="6919" width="17" style="34" customWidth="1"/>
    <col min="6920" max="6920" width="40.85546875" style="34" customWidth="1"/>
    <col min="6921" max="6921" width="37" style="34" customWidth="1"/>
    <col min="6922" max="6922" width="43.42578125" style="34" customWidth="1"/>
    <col min="6923" max="6923" width="13.5703125" style="34" customWidth="1"/>
    <col min="6924" max="6924" width="17.85546875" style="34" customWidth="1"/>
    <col min="6925" max="6925" width="13.5703125" style="34" customWidth="1"/>
    <col min="6926" max="6926" width="18.7109375" style="34" customWidth="1"/>
    <col min="6927" max="6927" width="10.7109375" style="34" bestFit="1" customWidth="1"/>
    <col min="6928" max="6928" width="10.28515625" style="34" bestFit="1" customWidth="1"/>
    <col min="6929" max="7170" width="9.140625" style="34"/>
    <col min="7171" max="7171" width="11.5703125" style="34" customWidth="1"/>
    <col min="7172" max="7172" width="14" style="34" customWidth="1"/>
    <col min="7173" max="7173" width="62.140625" style="34" customWidth="1"/>
    <col min="7174" max="7174" width="18.140625" style="34" customWidth="1"/>
    <col min="7175" max="7175" width="17" style="34" customWidth="1"/>
    <col min="7176" max="7176" width="40.85546875" style="34" customWidth="1"/>
    <col min="7177" max="7177" width="37" style="34" customWidth="1"/>
    <col min="7178" max="7178" width="43.42578125" style="34" customWidth="1"/>
    <col min="7179" max="7179" width="13.5703125" style="34" customWidth="1"/>
    <col min="7180" max="7180" width="17.85546875" style="34" customWidth="1"/>
    <col min="7181" max="7181" width="13.5703125" style="34" customWidth="1"/>
    <col min="7182" max="7182" width="18.7109375" style="34" customWidth="1"/>
    <col min="7183" max="7183" width="10.7109375" style="34" bestFit="1" customWidth="1"/>
    <col min="7184" max="7184" width="10.28515625" style="34" bestFit="1" customWidth="1"/>
    <col min="7185" max="7426" width="9.140625" style="34"/>
    <col min="7427" max="7427" width="11.5703125" style="34" customWidth="1"/>
    <col min="7428" max="7428" width="14" style="34" customWidth="1"/>
    <col min="7429" max="7429" width="62.140625" style="34" customWidth="1"/>
    <col min="7430" max="7430" width="18.140625" style="34" customWidth="1"/>
    <col min="7431" max="7431" width="17" style="34" customWidth="1"/>
    <col min="7432" max="7432" width="40.85546875" style="34" customWidth="1"/>
    <col min="7433" max="7433" width="37" style="34" customWidth="1"/>
    <col min="7434" max="7434" width="43.42578125" style="34" customWidth="1"/>
    <col min="7435" max="7435" width="13.5703125" style="34" customWidth="1"/>
    <col min="7436" max="7436" width="17.85546875" style="34" customWidth="1"/>
    <col min="7437" max="7437" width="13.5703125" style="34" customWidth="1"/>
    <col min="7438" max="7438" width="18.7109375" style="34" customWidth="1"/>
    <col min="7439" max="7439" width="10.7109375" style="34" bestFit="1" customWidth="1"/>
    <col min="7440" max="7440" width="10.28515625" style="34" bestFit="1" customWidth="1"/>
    <col min="7441" max="7682" width="9.140625" style="34"/>
    <col min="7683" max="7683" width="11.5703125" style="34" customWidth="1"/>
    <col min="7684" max="7684" width="14" style="34" customWidth="1"/>
    <col min="7685" max="7685" width="62.140625" style="34" customWidth="1"/>
    <col min="7686" max="7686" width="18.140625" style="34" customWidth="1"/>
    <col min="7687" max="7687" width="17" style="34" customWidth="1"/>
    <col min="7688" max="7688" width="40.85546875" style="34" customWidth="1"/>
    <col min="7689" max="7689" width="37" style="34" customWidth="1"/>
    <col min="7690" max="7690" width="43.42578125" style="34" customWidth="1"/>
    <col min="7691" max="7691" width="13.5703125" style="34" customWidth="1"/>
    <col min="7692" max="7692" width="17.85546875" style="34" customWidth="1"/>
    <col min="7693" max="7693" width="13.5703125" style="34" customWidth="1"/>
    <col min="7694" max="7694" width="18.7109375" style="34" customWidth="1"/>
    <col min="7695" max="7695" width="10.7109375" style="34" bestFit="1" customWidth="1"/>
    <col min="7696" max="7696" width="10.28515625" style="34" bestFit="1" customWidth="1"/>
    <col min="7697" max="7938" width="9.140625" style="34"/>
    <col min="7939" max="7939" width="11.5703125" style="34" customWidth="1"/>
    <col min="7940" max="7940" width="14" style="34" customWidth="1"/>
    <col min="7941" max="7941" width="62.140625" style="34" customWidth="1"/>
    <col min="7942" max="7942" width="18.140625" style="34" customWidth="1"/>
    <col min="7943" max="7943" width="17" style="34" customWidth="1"/>
    <col min="7944" max="7944" width="40.85546875" style="34" customWidth="1"/>
    <col min="7945" max="7945" width="37" style="34" customWidth="1"/>
    <col min="7946" max="7946" width="43.42578125" style="34" customWidth="1"/>
    <col min="7947" max="7947" width="13.5703125" style="34" customWidth="1"/>
    <col min="7948" max="7948" width="17.85546875" style="34" customWidth="1"/>
    <col min="7949" max="7949" width="13.5703125" style="34" customWidth="1"/>
    <col min="7950" max="7950" width="18.7109375" style="34" customWidth="1"/>
    <col min="7951" max="7951" width="10.7109375" style="34" bestFit="1" customWidth="1"/>
    <col min="7952" max="7952" width="10.28515625" style="34" bestFit="1" customWidth="1"/>
    <col min="7953" max="8194" width="9.140625" style="34"/>
    <col min="8195" max="8195" width="11.5703125" style="34" customWidth="1"/>
    <col min="8196" max="8196" width="14" style="34" customWidth="1"/>
    <col min="8197" max="8197" width="62.140625" style="34" customWidth="1"/>
    <col min="8198" max="8198" width="18.140625" style="34" customWidth="1"/>
    <col min="8199" max="8199" width="17" style="34" customWidth="1"/>
    <col min="8200" max="8200" width="40.85546875" style="34" customWidth="1"/>
    <col min="8201" max="8201" width="37" style="34" customWidth="1"/>
    <col min="8202" max="8202" width="43.42578125" style="34" customWidth="1"/>
    <col min="8203" max="8203" width="13.5703125" style="34" customWidth="1"/>
    <col min="8204" max="8204" width="17.85546875" style="34" customWidth="1"/>
    <col min="8205" max="8205" width="13.5703125" style="34" customWidth="1"/>
    <col min="8206" max="8206" width="18.7109375" style="34" customWidth="1"/>
    <col min="8207" max="8207" width="10.7109375" style="34" bestFit="1" customWidth="1"/>
    <col min="8208" max="8208" width="10.28515625" style="34" bestFit="1" customWidth="1"/>
    <col min="8209" max="8450" width="9.140625" style="34"/>
    <col min="8451" max="8451" width="11.5703125" style="34" customWidth="1"/>
    <col min="8452" max="8452" width="14" style="34" customWidth="1"/>
    <col min="8453" max="8453" width="62.140625" style="34" customWidth="1"/>
    <col min="8454" max="8454" width="18.140625" style="34" customWidth="1"/>
    <col min="8455" max="8455" width="17" style="34" customWidth="1"/>
    <col min="8456" max="8456" width="40.85546875" style="34" customWidth="1"/>
    <col min="8457" max="8457" width="37" style="34" customWidth="1"/>
    <col min="8458" max="8458" width="43.42578125" style="34" customWidth="1"/>
    <col min="8459" max="8459" width="13.5703125" style="34" customWidth="1"/>
    <col min="8460" max="8460" width="17.85546875" style="34" customWidth="1"/>
    <col min="8461" max="8461" width="13.5703125" style="34" customWidth="1"/>
    <col min="8462" max="8462" width="18.7109375" style="34" customWidth="1"/>
    <col min="8463" max="8463" width="10.7109375" style="34" bestFit="1" customWidth="1"/>
    <col min="8464" max="8464" width="10.28515625" style="34" bestFit="1" customWidth="1"/>
    <col min="8465" max="8706" width="9.140625" style="34"/>
    <col min="8707" max="8707" width="11.5703125" style="34" customWidth="1"/>
    <col min="8708" max="8708" width="14" style="34" customWidth="1"/>
    <col min="8709" max="8709" width="62.140625" style="34" customWidth="1"/>
    <col min="8710" max="8710" width="18.140625" style="34" customWidth="1"/>
    <col min="8711" max="8711" width="17" style="34" customWidth="1"/>
    <col min="8712" max="8712" width="40.85546875" style="34" customWidth="1"/>
    <col min="8713" max="8713" width="37" style="34" customWidth="1"/>
    <col min="8714" max="8714" width="43.42578125" style="34" customWidth="1"/>
    <col min="8715" max="8715" width="13.5703125" style="34" customWidth="1"/>
    <col min="8716" max="8716" width="17.85546875" style="34" customWidth="1"/>
    <col min="8717" max="8717" width="13.5703125" style="34" customWidth="1"/>
    <col min="8718" max="8718" width="18.7109375" style="34" customWidth="1"/>
    <col min="8719" max="8719" width="10.7109375" style="34" bestFit="1" customWidth="1"/>
    <col min="8720" max="8720" width="10.28515625" style="34" bestFit="1" customWidth="1"/>
    <col min="8721" max="8962" width="9.140625" style="34"/>
    <col min="8963" max="8963" width="11.5703125" style="34" customWidth="1"/>
    <col min="8964" max="8964" width="14" style="34" customWidth="1"/>
    <col min="8965" max="8965" width="62.140625" style="34" customWidth="1"/>
    <col min="8966" max="8966" width="18.140625" style="34" customWidth="1"/>
    <col min="8967" max="8967" width="17" style="34" customWidth="1"/>
    <col min="8968" max="8968" width="40.85546875" style="34" customWidth="1"/>
    <col min="8969" max="8969" width="37" style="34" customWidth="1"/>
    <col min="8970" max="8970" width="43.42578125" style="34" customWidth="1"/>
    <col min="8971" max="8971" width="13.5703125" style="34" customWidth="1"/>
    <col min="8972" max="8972" width="17.85546875" style="34" customWidth="1"/>
    <col min="8973" max="8973" width="13.5703125" style="34" customWidth="1"/>
    <col min="8974" max="8974" width="18.7109375" style="34" customWidth="1"/>
    <col min="8975" max="8975" width="10.7109375" style="34" bestFit="1" customWidth="1"/>
    <col min="8976" max="8976" width="10.28515625" style="34" bestFit="1" customWidth="1"/>
    <col min="8977" max="9218" width="9.140625" style="34"/>
    <col min="9219" max="9219" width="11.5703125" style="34" customWidth="1"/>
    <col min="9220" max="9220" width="14" style="34" customWidth="1"/>
    <col min="9221" max="9221" width="62.140625" style="34" customWidth="1"/>
    <col min="9222" max="9222" width="18.140625" style="34" customWidth="1"/>
    <col min="9223" max="9223" width="17" style="34" customWidth="1"/>
    <col min="9224" max="9224" width="40.85546875" style="34" customWidth="1"/>
    <col min="9225" max="9225" width="37" style="34" customWidth="1"/>
    <col min="9226" max="9226" width="43.42578125" style="34" customWidth="1"/>
    <col min="9227" max="9227" width="13.5703125" style="34" customWidth="1"/>
    <col min="9228" max="9228" width="17.85546875" style="34" customWidth="1"/>
    <col min="9229" max="9229" width="13.5703125" style="34" customWidth="1"/>
    <col min="9230" max="9230" width="18.7109375" style="34" customWidth="1"/>
    <col min="9231" max="9231" width="10.7109375" style="34" bestFit="1" customWidth="1"/>
    <col min="9232" max="9232" width="10.28515625" style="34" bestFit="1" customWidth="1"/>
    <col min="9233" max="9474" width="9.140625" style="34"/>
    <col min="9475" max="9475" width="11.5703125" style="34" customWidth="1"/>
    <col min="9476" max="9476" width="14" style="34" customWidth="1"/>
    <col min="9477" max="9477" width="62.140625" style="34" customWidth="1"/>
    <col min="9478" max="9478" width="18.140625" style="34" customWidth="1"/>
    <col min="9479" max="9479" width="17" style="34" customWidth="1"/>
    <col min="9480" max="9480" width="40.85546875" style="34" customWidth="1"/>
    <col min="9481" max="9481" width="37" style="34" customWidth="1"/>
    <col min="9482" max="9482" width="43.42578125" style="34" customWidth="1"/>
    <col min="9483" max="9483" width="13.5703125" style="34" customWidth="1"/>
    <col min="9484" max="9484" width="17.85546875" style="34" customWidth="1"/>
    <col min="9485" max="9485" width="13.5703125" style="34" customWidth="1"/>
    <col min="9486" max="9486" width="18.7109375" style="34" customWidth="1"/>
    <col min="9487" max="9487" width="10.7109375" style="34" bestFit="1" customWidth="1"/>
    <col min="9488" max="9488" width="10.28515625" style="34" bestFit="1" customWidth="1"/>
    <col min="9489" max="9730" width="9.140625" style="34"/>
    <col min="9731" max="9731" width="11.5703125" style="34" customWidth="1"/>
    <col min="9732" max="9732" width="14" style="34" customWidth="1"/>
    <col min="9733" max="9733" width="62.140625" style="34" customWidth="1"/>
    <col min="9734" max="9734" width="18.140625" style="34" customWidth="1"/>
    <col min="9735" max="9735" width="17" style="34" customWidth="1"/>
    <col min="9736" max="9736" width="40.85546875" style="34" customWidth="1"/>
    <col min="9737" max="9737" width="37" style="34" customWidth="1"/>
    <col min="9738" max="9738" width="43.42578125" style="34" customWidth="1"/>
    <col min="9739" max="9739" width="13.5703125" style="34" customWidth="1"/>
    <col min="9740" max="9740" width="17.85546875" style="34" customWidth="1"/>
    <col min="9741" max="9741" width="13.5703125" style="34" customWidth="1"/>
    <col min="9742" max="9742" width="18.7109375" style="34" customWidth="1"/>
    <col min="9743" max="9743" width="10.7109375" style="34" bestFit="1" customWidth="1"/>
    <col min="9744" max="9744" width="10.28515625" style="34" bestFit="1" customWidth="1"/>
    <col min="9745" max="9986" width="9.140625" style="34"/>
    <col min="9987" max="9987" width="11.5703125" style="34" customWidth="1"/>
    <col min="9988" max="9988" width="14" style="34" customWidth="1"/>
    <col min="9989" max="9989" width="62.140625" style="34" customWidth="1"/>
    <col min="9990" max="9990" width="18.140625" style="34" customWidth="1"/>
    <col min="9991" max="9991" width="17" style="34" customWidth="1"/>
    <col min="9992" max="9992" width="40.85546875" style="34" customWidth="1"/>
    <col min="9993" max="9993" width="37" style="34" customWidth="1"/>
    <col min="9994" max="9994" width="43.42578125" style="34" customWidth="1"/>
    <col min="9995" max="9995" width="13.5703125" style="34" customWidth="1"/>
    <col min="9996" max="9996" width="17.85546875" style="34" customWidth="1"/>
    <col min="9997" max="9997" width="13.5703125" style="34" customWidth="1"/>
    <col min="9998" max="9998" width="18.7109375" style="34" customWidth="1"/>
    <col min="9999" max="9999" width="10.7109375" style="34" bestFit="1" customWidth="1"/>
    <col min="10000" max="10000" width="10.28515625" style="34" bestFit="1" customWidth="1"/>
    <col min="10001" max="10242" width="9.140625" style="34"/>
    <col min="10243" max="10243" width="11.5703125" style="34" customWidth="1"/>
    <col min="10244" max="10244" width="14" style="34" customWidth="1"/>
    <col min="10245" max="10245" width="62.140625" style="34" customWidth="1"/>
    <col min="10246" max="10246" width="18.140625" style="34" customWidth="1"/>
    <col min="10247" max="10247" width="17" style="34" customWidth="1"/>
    <col min="10248" max="10248" width="40.85546875" style="34" customWidth="1"/>
    <col min="10249" max="10249" width="37" style="34" customWidth="1"/>
    <col min="10250" max="10250" width="43.42578125" style="34" customWidth="1"/>
    <col min="10251" max="10251" width="13.5703125" style="34" customWidth="1"/>
    <col min="10252" max="10252" width="17.85546875" style="34" customWidth="1"/>
    <col min="10253" max="10253" width="13.5703125" style="34" customWidth="1"/>
    <col min="10254" max="10254" width="18.7109375" style="34" customWidth="1"/>
    <col min="10255" max="10255" width="10.7109375" style="34" bestFit="1" customWidth="1"/>
    <col min="10256" max="10256" width="10.28515625" style="34" bestFit="1" customWidth="1"/>
    <col min="10257" max="10498" width="9.140625" style="34"/>
    <col min="10499" max="10499" width="11.5703125" style="34" customWidth="1"/>
    <col min="10500" max="10500" width="14" style="34" customWidth="1"/>
    <col min="10501" max="10501" width="62.140625" style="34" customWidth="1"/>
    <col min="10502" max="10502" width="18.140625" style="34" customWidth="1"/>
    <col min="10503" max="10503" width="17" style="34" customWidth="1"/>
    <col min="10504" max="10504" width="40.85546875" style="34" customWidth="1"/>
    <col min="10505" max="10505" width="37" style="34" customWidth="1"/>
    <col min="10506" max="10506" width="43.42578125" style="34" customWidth="1"/>
    <col min="10507" max="10507" width="13.5703125" style="34" customWidth="1"/>
    <col min="10508" max="10508" width="17.85546875" style="34" customWidth="1"/>
    <col min="10509" max="10509" width="13.5703125" style="34" customWidth="1"/>
    <col min="10510" max="10510" width="18.7109375" style="34" customWidth="1"/>
    <col min="10511" max="10511" width="10.7109375" style="34" bestFit="1" customWidth="1"/>
    <col min="10512" max="10512" width="10.28515625" style="34" bestFit="1" customWidth="1"/>
    <col min="10513" max="10754" width="9.140625" style="34"/>
    <col min="10755" max="10755" width="11.5703125" style="34" customWidth="1"/>
    <col min="10756" max="10756" width="14" style="34" customWidth="1"/>
    <col min="10757" max="10757" width="62.140625" style="34" customWidth="1"/>
    <col min="10758" max="10758" width="18.140625" style="34" customWidth="1"/>
    <col min="10759" max="10759" width="17" style="34" customWidth="1"/>
    <col min="10760" max="10760" width="40.85546875" style="34" customWidth="1"/>
    <col min="10761" max="10761" width="37" style="34" customWidth="1"/>
    <col min="10762" max="10762" width="43.42578125" style="34" customWidth="1"/>
    <col min="10763" max="10763" width="13.5703125" style="34" customWidth="1"/>
    <col min="10764" max="10764" width="17.85546875" style="34" customWidth="1"/>
    <col min="10765" max="10765" width="13.5703125" style="34" customWidth="1"/>
    <col min="10766" max="10766" width="18.7109375" style="34" customWidth="1"/>
    <col min="10767" max="10767" width="10.7109375" style="34" bestFit="1" customWidth="1"/>
    <col min="10768" max="10768" width="10.28515625" style="34" bestFit="1" customWidth="1"/>
    <col min="10769" max="11010" width="9.140625" style="34"/>
    <col min="11011" max="11011" width="11.5703125" style="34" customWidth="1"/>
    <col min="11012" max="11012" width="14" style="34" customWidth="1"/>
    <col min="11013" max="11013" width="62.140625" style="34" customWidth="1"/>
    <col min="11014" max="11014" width="18.140625" style="34" customWidth="1"/>
    <col min="11015" max="11015" width="17" style="34" customWidth="1"/>
    <col min="11016" max="11016" width="40.85546875" style="34" customWidth="1"/>
    <col min="11017" max="11017" width="37" style="34" customWidth="1"/>
    <col min="11018" max="11018" width="43.42578125" style="34" customWidth="1"/>
    <col min="11019" max="11019" width="13.5703125" style="34" customWidth="1"/>
    <col min="11020" max="11020" width="17.85546875" style="34" customWidth="1"/>
    <col min="11021" max="11021" width="13.5703125" style="34" customWidth="1"/>
    <col min="11022" max="11022" width="18.7109375" style="34" customWidth="1"/>
    <col min="11023" max="11023" width="10.7109375" style="34" bestFit="1" customWidth="1"/>
    <col min="11024" max="11024" width="10.28515625" style="34" bestFit="1" customWidth="1"/>
    <col min="11025" max="11266" width="9.140625" style="34"/>
    <col min="11267" max="11267" width="11.5703125" style="34" customWidth="1"/>
    <col min="11268" max="11268" width="14" style="34" customWidth="1"/>
    <col min="11269" max="11269" width="62.140625" style="34" customWidth="1"/>
    <col min="11270" max="11270" width="18.140625" style="34" customWidth="1"/>
    <col min="11271" max="11271" width="17" style="34" customWidth="1"/>
    <col min="11272" max="11272" width="40.85546875" style="34" customWidth="1"/>
    <col min="11273" max="11273" width="37" style="34" customWidth="1"/>
    <col min="11274" max="11274" width="43.42578125" style="34" customWidth="1"/>
    <col min="11275" max="11275" width="13.5703125" style="34" customWidth="1"/>
    <col min="11276" max="11276" width="17.85546875" style="34" customWidth="1"/>
    <col min="11277" max="11277" width="13.5703125" style="34" customWidth="1"/>
    <col min="11278" max="11278" width="18.7109375" style="34" customWidth="1"/>
    <col min="11279" max="11279" width="10.7109375" style="34" bestFit="1" customWidth="1"/>
    <col min="11280" max="11280" width="10.28515625" style="34" bestFit="1" customWidth="1"/>
    <col min="11281" max="11522" width="9.140625" style="34"/>
    <col min="11523" max="11523" width="11.5703125" style="34" customWidth="1"/>
    <col min="11524" max="11524" width="14" style="34" customWidth="1"/>
    <col min="11525" max="11525" width="62.140625" style="34" customWidth="1"/>
    <col min="11526" max="11526" width="18.140625" style="34" customWidth="1"/>
    <col min="11527" max="11527" width="17" style="34" customWidth="1"/>
    <col min="11528" max="11528" width="40.85546875" style="34" customWidth="1"/>
    <col min="11529" max="11529" width="37" style="34" customWidth="1"/>
    <col min="11530" max="11530" width="43.42578125" style="34" customWidth="1"/>
    <col min="11531" max="11531" width="13.5703125" style="34" customWidth="1"/>
    <col min="11532" max="11532" width="17.85546875" style="34" customWidth="1"/>
    <col min="11533" max="11533" width="13.5703125" style="34" customWidth="1"/>
    <col min="11534" max="11534" width="18.7109375" style="34" customWidth="1"/>
    <col min="11535" max="11535" width="10.7109375" style="34" bestFit="1" customWidth="1"/>
    <col min="11536" max="11536" width="10.28515625" style="34" bestFit="1" customWidth="1"/>
    <col min="11537" max="11778" width="9.140625" style="34"/>
    <col min="11779" max="11779" width="11.5703125" style="34" customWidth="1"/>
    <col min="11780" max="11780" width="14" style="34" customWidth="1"/>
    <col min="11781" max="11781" width="62.140625" style="34" customWidth="1"/>
    <col min="11782" max="11782" width="18.140625" style="34" customWidth="1"/>
    <col min="11783" max="11783" width="17" style="34" customWidth="1"/>
    <col min="11784" max="11784" width="40.85546875" style="34" customWidth="1"/>
    <col min="11785" max="11785" width="37" style="34" customWidth="1"/>
    <col min="11786" max="11786" width="43.42578125" style="34" customWidth="1"/>
    <col min="11787" max="11787" width="13.5703125" style="34" customWidth="1"/>
    <col min="11788" max="11788" width="17.85546875" style="34" customWidth="1"/>
    <col min="11789" max="11789" width="13.5703125" style="34" customWidth="1"/>
    <col min="11790" max="11790" width="18.7109375" style="34" customWidth="1"/>
    <col min="11791" max="11791" width="10.7109375" style="34" bestFit="1" customWidth="1"/>
    <col min="11792" max="11792" width="10.28515625" style="34" bestFit="1" customWidth="1"/>
    <col min="11793" max="12034" width="9.140625" style="34"/>
    <col min="12035" max="12035" width="11.5703125" style="34" customWidth="1"/>
    <col min="12036" max="12036" width="14" style="34" customWidth="1"/>
    <col min="12037" max="12037" width="62.140625" style="34" customWidth="1"/>
    <col min="12038" max="12038" width="18.140625" style="34" customWidth="1"/>
    <col min="12039" max="12039" width="17" style="34" customWidth="1"/>
    <col min="12040" max="12040" width="40.85546875" style="34" customWidth="1"/>
    <col min="12041" max="12041" width="37" style="34" customWidth="1"/>
    <col min="12042" max="12042" width="43.42578125" style="34" customWidth="1"/>
    <col min="12043" max="12043" width="13.5703125" style="34" customWidth="1"/>
    <col min="12044" max="12044" width="17.85546875" style="34" customWidth="1"/>
    <col min="12045" max="12045" width="13.5703125" style="34" customWidth="1"/>
    <col min="12046" max="12046" width="18.7109375" style="34" customWidth="1"/>
    <col min="12047" max="12047" width="10.7109375" style="34" bestFit="1" customWidth="1"/>
    <col min="12048" max="12048" width="10.28515625" style="34" bestFit="1" customWidth="1"/>
    <col min="12049" max="12290" width="9.140625" style="34"/>
    <col min="12291" max="12291" width="11.5703125" style="34" customWidth="1"/>
    <col min="12292" max="12292" width="14" style="34" customWidth="1"/>
    <col min="12293" max="12293" width="62.140625" style="34" customWidth="1"/>
    <col min="12294" max="12294" width="18.140625" style="34" customWidth="1"/>
    <col min="12295" max="12295" width="17" style="34" customWidth="1"/>
    <col min="12296" max="12296" width="40.85546875" style="34" customWidth="1"/>
    <col min="12297" max="12297" width="37" style="34" customWidth="1"/>
    <col min="12298" max="12298" width="43.42578125" style="34" customWidth="1"/>
    <col min="12299" max="12299" width="13.5703125" style="34" customWidth="1"/>
    <col min="12300" max="12300" width="17.85546875" style="34" customWidth="1"/>
    <col min="12301" max="12301" width="13.5703125" style="34" customWidth="1"/>
    <col min="12302" max="12302" width="18.7109375" style="34" customWidth="1"/>
    <col min="12303" max="12303" width="10.7109375" style="34" bestFit="1" customWidth="1"/>
    <col min="12304" max="12304" width="10.28515625" style="34" bestFit="1" customWidth="1"/>
    <col min="12305" max="12546" width="9.140625" style="34"/>
    <col min="12547" max="12547" width="11.5703125" style="34" customWidth="1"/>
    <col min="12548" max="12548" width="14" style="34" customWidth="1"/>
    <col min="12549" max="12549" width="62.140625" style="34" customWidth="1"/>
    <col min="12550" max="12550" width="18.140625" style="34" customWidth="1"/>
    <col min="12551" max="12551" width="17" style="34" customWidth="1"/>
    <col min="12552" max="12552" width="40.85546875" style="34" customWidth="1"/>
    <col min="12553" max="12553" width="37" style="34" customWidth="1"/>
    <col min="12554" max="12554" width="43.42578125" style="34" customWidth="1"/>
    <col min="12555" max="12555" width="13.5703125" style="34" customWidth="1"/>
    <col min="12556" max="12556" width="17.85546875" style="34" customWidth="1"/>
    <col min="12557" max="12557" width="13.5703125" style="34" customWidth="1"/>
    <col min="12558" max="12558" width="18.7109375" style="34" customWidth="1"/>
    <col min="12559" max="12559" width="10.7109375" style="34" bestFit="1" customWidth="1"/>
    <col min="12560" max="12560" width="10.28515625" style="34" bestFit="1" customWidth="1"/>
    <col min="12561" max="12802" width="9.140625" style="34"/>
    <col min="12803" max="12803" width="11.5703125" style="34" customWidth="1"/>
    <col min="12804" max="12804" width="14" style="34" customWidth="1"/>
    <col min="12805" max="12805" width="62.140625" style="34" customWidth="1"/>
    <col min="12806" max="12806" width="18.140625" style="34" customWidth="1"/>
    <col min="12807" max="12807" width="17" style="34" customWidth="1"/>
    <col min="12808" max="12808" width="40.85546875" style="34" customWidth="1"/>
    <col min="12809" max="12809" width="37" style="34" customWidth="1"/>
    <col min="12810" max="12810" width="43.42578125" style="34" customWidth="1"/>
    <col min="12811" max="12811" width="13.5703125" style="34" customWidth="1"/>
    <col min="12812" max="12812" width="17.85546875" style="34" customWidth="1"/>
    <col min="12813" max="12813" width="13.5703125" style="34" customWidth="1"/>
    <col min="12814" max="12814" width="18.7109375" style="34" customWidth="1"/>
    <col min="12815" max="12815" width="10.7109375" style="34" bestFit="1" customWidth="1"/>
    <col min="12816" max="12816" width="10.28515625" style="34" bestFit="1" customWidth="1"/>
    <col min="12817" max="13058" width="9.140625" style="34"/>
    <col min="13059" max="13059" width="11.5703125" style="34" customWidth="1"/>
    <col min="13060" max="13060" width="14" style="34" customWidth="1"/>
    <col min="13061" max="13061" width="62.140625" style="34" customWidth="1"/>
    <col min="13062" max="13062" width="18.140625" style="34" customWidth="1"/>
    <col min="13063" max="13063" width="17" style="34" customWidth="1"/>
    <col min="13064" max="13064" width="40.85546875" style="34" customWidth="1"/>
    <col min="13065" max="13065" width="37" style="34" customWidth="1"/>
    <col min="13066" max="13066" width="43.42578125" style="34" customWidth="1"/>
    <col min="13067" max="13067" width="13.5703125" style="34" customWidth="1"/>
    <col min="13068" max="13068" width="17.85546875" style="34" customWidth="1"/>
    <col min="13069" max="13069" width="13.5703125" style="34" customWidth="1"/>
    <col min="13070" max="13070" width="18.7109375" style="34" customWidth="1"/>
    <col min="13071" max="13071" width="10.7109375" style="34" bestFit="1" customWidth="1"/>
    <col min="13072" max="13072" width="10.28515625" style="34" bestFit="1" customWidth="1"/>
    <col min="13073" max="13314" width="9.140625" style="34"/>
    <col min="13315" max="13315" width="11.5703125" style="34" customWidth="1"/>
    <col min="13316" max="13316" width="14" style="34" customWidth="1"/>
    <col min="13317" max="13317" width="62.140625" style="34" customWidth="1"/>
    <col min="13318" max="13318" width="18.140625" style="34" customWidth="1"/>
    <col min="13319" max="13319" width="17" style="34" customWidth="1"/>
    <col min="13320" max="13320" width="40.85546875" style="34" customWidth="1"/>
    <col min="13321" max="13321" width="37" style="34" customWidth="1"/>
    <col min="13322" max="13322" width="43.42578125" style="34" customWidth="1"/>
    <col min="13323" max="13323" width="13.5703125" style="34" customWidth="1"/>
    <col min="13324" max="13324" width="17.85546875" style="34" customWidth="1"/>
    <col min="13325" max="13325" width="13.5703125" style="34" customWidth="1"/>
    <col min="13326" max="13326" width="18.7109375" style="34" customWidth="1"/>
    <col min="13327" max="13327" width="10.7109375" style="34" bestFit="1" customWidth="1"/>
    <col min="13328" max="13328" width="10.28515625" style="34" bestFit="1" customWidth="1"/>
    <col min="13329" max="13570" width="9.140625" style="34"/>
    <col min="13571" max="13571" width="11.5703125" style="34" customWidth="1"/>
    <col min="13572" max="13572" width="14" style="34" customWidth="1"/>
    <col min="13573" max="13573" width="62.140625" style="34" customWidth="1"/>
    <col min="13574" max="13574" width="18.140625" style="34" customWidth="1"/>
    <col min="13575" max="13575" width="17" style="34" customWidth="1"/>
    <col min="13576" max="13576" width="40.85546875" style="34" customWidth="1"/>
    <col min="13577" max="13577" width="37" style="34" customWidth="1"/>
    <col min="13578" max="13578" width="43.42578125" style="34" customWidth="1"/>
    <col min="13579" max="13579" width="13.5703125" style="34" customWidth="1"/>
    <col min="13580" max="13580" width="17.85546875" style="34" customWidth="1"/>
    <col min="13581" max="13581" width="13.5703125" style="34" customWidth="1"/>
    <col min="13582" max="13582" width="18.7109375" style="34" customWidth="1"/>
    <col min="13583" max="13583" width="10.7109375" style="34" bestFit="1" customWidth="1"/>
    <col min="13584" max="13584" width="10.28515625" style="34" bestFit="1" customWidth="1"/>
    <col min="13585" max="13826" width="9.140625" style="34"/>
    <col min="13827" max="13827" width="11.5703125" style="34" customWidth="1"/>
    <col min="13828" max="13828" width="14" style="34" customWidth="1"/>
    <col min="13829" max="13829" width="62.140625" style="34" customWidth="1"/>
    <col min="13830" max="13830" width="18.140625" style="34" customWidth="1"/>
    <col min="13831" max="13831" width="17" style="34" customWidth="1"/>
    <col min="13832" max="13832" width="40.85546875" style="34" customWidth="1"/>
    <col min="13833" max="13833" width="37" style="34" customWidth="1"/>
    <col min="13834" max="13834" width="43.42578125" style="34" customWidth="1"/>
    <col min="13835" max="13835" width="13.5703125" style="34" customWidth="1"/>
    <col min="13836" max="13836" width="17.85546875" style="34" customWidth="1"/>
    <col min="13837" max="13837" width="13.5703125" style="34" customWidth="1"/>
    <col min="13838" max="13838" width="18.7109375" style="34" customWidth="1"/>
    <col min="13839" max="13839" width="10.7109375" style="34" bestFit="1" customWidth="1"/>
    <col min="13840" max="13840" width="10.28515625" style="34" bestFit="1" customWidth="1"/>
    <col min="13841" max="14082" width="9.140625" style="34"/>
    <col min="14083" max="14083" width="11.5703125" style="34" customWidth="1"/>
    <col min="14084" max="14084" width="14" style="34" customWidth="1"/>
    <col min="14085" max="14085" width="62.140625" style="34" customWidth="1"/>
    <col min="14086" max="14086" width="18.140625" style="34" customWidth="1"/>
    <col min="14087" max="14087" width="17" style="34" customWidth="1"/>
    <col min="14088" max="14088" width="40.85546875" style="34" customWidth="1"/>
    <col min="14089" max="14089" width="37" style="34" customWidth="1"/>
    <col min="14090" max="14090" width="43.42578125" style="34" customWidth="1"/>
    <col min="14091" max="14091" width="13.5703125" style="34" customWidth="1"/>
    <col min="14092" max="14092" width="17.85546875" style="34" customWidth="1"/>
    <col min="14093" max="14093" width="13.5703125" style="34" customWidth="1"/>
    <col min="14094" max="14094" width="18.7109375" style="34" customWidth="1"/>
    <col min="14095" max="14095" width="10.7109375" style="34" bestFit="1" customWidth="1"/>
    <col min="14096" max="14096" width="10.28515625" style="34" bestFit="1" customWidth="1"/>
    <col min="14097" max="14338" width="9.140625" style="34"/>
    <col min="14339" max="14339" width="11.5703125" style="34" customWidth="1"/>
    <col min="14340" max="14340" width="14" style="34" customWidth="1"/>
    <col min="14341" max="14341" width="62.140625" style="34" customWidth="1"/>
    <col min="14342" max="14342" width="18.140625" style="34" customWidth="1"/>
    <col min="14343" max="14343" width="17" style="34" customWidth="1"/>
    <col min="14344" max="14344" width="40.85546875" style="34" customWidth="1"/>
    <col min="14345" max="14345" width="37" style="34" customWidth="1"/>
    <col min="14346" max="14346" width="43.42578125" style="34" customWidth="1"/>
    <col min="14347" max="14347" width="13.5703125" style="34" customWidth="1"/>
    <col min="14348" max="14348" width="17.85546875" style="34" customWidth="1"/>
    <col min="14349" max="14349" width="13.5703125" style="34" customWidth="1"/>
    <col min="14350" max="14350" width="18.7109375" style="34" customWidth="1"/>
    <col min="14351" max="14351" width="10.7109375" style="34" bestFit="1" customWidth="1"/>
    <col min="14352" max="14352" width="10.28515625" style="34" bestFit="1" customWidth="1"/>
    <col min="14353" max="14594" width="9.140625" style="34"/>
    <col min="14595" max="14595" width="11.5703125" style="34" customWidth="1"/>
    <col min="14596" max="14596" width="14" style="34" customWidth="1"/>
    <col min="14597" max="14597" width="62.140625" style="34" customWidth="1"/>
    <col min="14598" max="14598" width="18.140625" style="34" customWidth="1"/>
    <col min="14599" max="14599" width="17" style="34" customWidth="1"/>
    <col min="14600" max="14600" width="40.85546875" style="34" customWidth="1"/>
    <col min="14601" max="14601" width="37" style="34" customWidth="1"/>
    <col min="14602" max="14602" width="43.42578125" style="34" customWidth="1"/>
    <col min="14603" max="14603" width="13.5703125" style="34" customWidth="1"/>
    <col min="14604" max="14604" width="17.85546875" style="34" customWidth="1"/>
    <col min="14605" max="14605" width="13.5703125" style="34" customWidth="1"/>
    <col min="14606" max="14606" width="18.7109375" style="34" customWidth="1"/>
    <col min="14607" max="14607" width="10.7109375" style="34" bestFit="1" customWidth="1"/>
    <col min="14608" max="14608" width="10.28515625" style="34" bestFit="1" customWidth="1"/>
    <col min="14609" max="14850" width="9.140625" style="34"/>
    <col min="14851" max="14851" width="11.5703125" style="34" customWidth="1"/>
    <col min="14852" max="14852" width="14" style="34" customWidth="1"/>
    <col min="14853" max="14853" width="62.140625" style="34" customWidth="1"/>
    <col min="14854" max="14854" width="18.140625" style="34" customWidth="1"/>
    <col min="14855" max="14855" width="17" style="34" customWidth="1"/>
    <col min="14856" max="14856" width="40.85546875" style="34" customWidth="1"/>
    <col min="14857" max="14857" width="37" style="34" customWidth="1"/>
    <col min="14858" max="14858" width="43.42578125" style="34" customWidth="1"/>
    <col min="14859" max="14859" width="13.5703125" style="34" customWidth="1"/>
    <col min="14860" max="14860" width="17.85546875" style="34" customWidth="1"/>
    <col min="14861" max="14861" width="13.5703125" style="34" customWidth="1"/>
    <col min="14862" max="14862" width="18.7109375" style="34" customWidth="1"/>
    <col min="14863" max="14863" width="10.7109375" style="34" bestFit="1" customWidth="1"/>
    <col min="14864" max="14864" width="10.28515625" style="34" bestFit="1" customWidth="1"/>
    <col min="14865" max="15106" width="9.140625" style="34"/>
    <col min="15107" max="15107" width="11.5703125" style="34" customWidth="1"/>
    <col min="15108" max="15108" width="14" style="34" customWidth="1"/>
    <col min="15109" max="15109" width="62.140625" style="34" customWidth="1"/>
    <col min="15110" max="15110" width="18.140625" style="34" customWidth="1"/>
    <col min="15111" max="15111" width="17" style="34" customWidth="1"/>
    <col min="15112" max="15112" width="40.85546875" style="34" customWidth="1"/>
    <col min="15113" max="15113" width="37" style="34" customWidth="1"/>
    <col min="15114" max="15114" width="43.42578125" style="34" customWidth="1"/>
    <col min="15115" max="15115" width="13.5703125" style="34" customWidth="1"/>
    <col min="15116" max="15116" width="17.85546875" style="34" customWidth="1"/>
    <col min="15117" max="15117" width="13.5703125" style="34" customWidth="1"/>
    <col min="15118" max="15118" width="18.7109375" style="34" customWidth="1"/>
    <col min="15119" max="15119" width="10.7109375" style="34" bestFit="1" customWidth="1"/>
    <col min="15120" max="15120" width="10.28515625" style="34" bestFit="1" customWidth="1"/>
    <col min="15121" max="15362" width="9.140625" style="34"/>
    <col min="15363" max="15363" width="11.5703125" style="34" customWidth="1"/>
    <col min="15364" max="15364" width="14" style="34" customWidth="1"/>
    <col min="15365" max="15365" width="62.140625" style="34" customWidth="1"/>
    <col min="15366" max="15366" width="18.140625" style="34" customWidth="1"/>
    <col min="15367" max="15367" width="17" style="34" customWidth="1"/>
    <col min="15368" max="15368" width="40.85546875" style="34" customWidth="1"/>
    <col min="15369" max="15369" width="37" style="34" customWidth="1"/>
    <col min="15370" max="15370" width="43.42578125" style="34" customWidth="1"/>
    <col min="15371" max="15371" width="13.5703125" style="34" customWidth="1"/>
    <col min="15372" max="15372" width="17.85546875" style="34" customWidth="1"/>
    <col min="15373" max="15373" width="13.5703125" style="34" customWidth="1"/>
    <col min="15374" max="15374" width="18.7109375" style="34" customWidth="1"/>
    <col min="15375" max="15375" width="10.7109375" style="34" bestFit="1" customWidth="1"/>
    <col min="15376" max="15376" width="10.28515625" style="34" bestFit="1" customWidth="1"/>
    <col min="15377" max="15618" width="9.140625" style="34"/>
    <col min="15619" max="15619" width="11.5703125" style="34" customWidth="1"/>
    <col min="15620" max="15620" width="14" style="34" customWidth="1"/>
    <col min="15621" max="15621" width="62.140625" style="34" customWidth="1"/>
    <col min="15622" max="15622" width="18.140625" style="34" customWidth="1"/>
    <col min="15623" max="15623" width="17" style="34" customWidth="1"/>
    <col min="15624" max="15624" width="40.85546875" style="34" customWidth="1"/>
    <col min="15625" max="15625" width="37" style="34" customWidth="1"/>
    <col min="15626" max="15626" width="43.42578125" style="34" customWidth="1"/>
    <col min="15627" max="15627" width="13.5703125" style="34" customWidth="1"/>
    <col min="15628" max="15628" width="17.85546875" style="34" customWidth="1"/>
    <col min="15629" max="15629" width="13.5703125" style="34" customWidth="1"/>
    <col min="15630" max="15630" width="18.7109375" style="34" customWidth="1"/>
    <col min="15631" max="15631" width="10.7109375" style="34" bestFit="1" customWidth="1"/>
    <col min="15632" max="15632" width="10.28515625" style="34" bestFit="1" customWidth="1"/>
    <col min="15633" max="15874" width="9.140625" style="34"/>
    <col min="15875" max="15875" width="11.5703125" style="34" customWidth="1"/>
    <col min="15876" max="15876" width="14" style="34" customWidth="1"/>
    <col min="15877" max="15877" width="62.140625" style="34" customWidth="1"/>
    <col min="15878" max="15878" width="18.140625" style="34" customWidth="1"/>
    <col min="15879" max="15879" width="17" style="34" customWidth="1"/>
    <col min="15880" max="15880" width="40.85546875" style="34" customWidth="1"/>
    <col min="15881" max="15881" width="37" style="34" customWidth="1"/>
    <col min="15882" max="15882" width="43.42578125" style="34" customWidth="1"/>
    <col min="15883" max="15883" width="13.5703125" style="34" customWidth="1"/>
    <col min="15884" max="15884" width="17.85546875" style="34" customWidth="1"/>
    <col min="15885" max="15885" width="13.5703125" style="34" customWidth="1"/>
    <col min="15886" max="15886" width="18.7109375" style="34" customWidth="1"/>
    <col min="15887" max="15887" width="10.7109375" style="34" bestFit="1" customWidth="1"/>
    <col min="15888" max="15888" width="10.28515625" style="34" bestFit="1" customWidth="1"/>
    <col min="15889" max="16130" width="9.140625" style="34"/>
    <col min="16131" max="16131" width="11.5703125" style="34" customWidth="1"/>
    <col min="16132" max="16132" width="14" style="34" customWidth="1"/>
    <col min="16133" max="16133" width="62.140625" style="34" customWidth="1"/>
    <col min="16134" max="16134" width="18.140625" style="34" customWidth="1"/>
    <col min="16135" max="16135" width="17" style="34" customWidth="1"/>
    <col min="16136" max="16136" width="40.85546875" style="34" customWidth="1"/>
    <col min="16137" max="16137" width="37" style="34" customWidth="1"/>
    <col min="16138" max="16138" width="43.42578125" style="34" customWidth="1"/>
    <col min="16139" max="16139" width="13.5703125" style="34" customWidth="1"/>
    <col min="16140" max="16140" width="17.85546875" style="34" customWidth="1"/>
    <col min="16141" max="16141" width="13.5703125" style="34" customWidth="1"/>
    <col min="16142" max="16142" width="18.7109375" style="34" customWidth="1"/>
    <col min="16143" max="16143" width="10.7109375" style="34" bestFit="1" customWidth="1"/>
    <col min="16144" max="16144" width="10.28515625" style="34" bestFit="1" customWidth="1"/>
    <col min="16145" max="16384" width="9.140625" style="34"/>
  </cols>
  <sheetData>
    <row r="1" spans="1:16" s="21" customFormat="1" ht="26.25" customHeight="1" x14ac:dyDescent="0.25">
      <c r="A1" s="496"/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20"/>
    </row>
    <row r="2" spans="1:16" s="21" customFormat="1" ht="39" customHeight="1" x14ac:dyDescent="0.25">
      <c r="A2" s="496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20"/>
    </row>
    <row r="3" spans="1:16" s="21" customFormat="1" ht="24.75" customHeight="1" x14ac:dyDescent="0.25">
      <c r="A3" s="496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20"/>
    </row>
    <row r="4" spans="1:16" s="21" customFormat="1" ht="39" customHeight="1" x14ac:dyDescent="0.25">
      <c r="A4" s="496" t="s">
        <v>98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20"/>
    </row>
    <row r="5" spans="1:16" s="21" customFormat="1" ht="27.75" customHeight="1" x14ac:dyDescent="0.25">
      <c r="A5" s="496" t="s">
        <v>155</v>
      </c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7"/>
      <c r="O5" s="20"/>
    </row>
    <row r="6" spans="1:16" s="21" customFormat="1" ht="35.25" customHeight="1" x14ac:dyDescent="0.25">
      <c r="A6" s="496" t="s">
        <v>51</v>
      </c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20"/>
    </row>
    <row r="7" spans="1:16" s="21" customFormat="1" ht="25.5" customHeight="1" x14ac:dyDescent="0.25">
      <c r="A7" s="512">
        <v>42112</v>
      </c>
      <c r="B7" s="497"/>
      <c r="C7" s="497"/>
      <c r="D7" s="497"/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20"/>
    </row>
    <row r="8" spans="1:16" s="21" customFormat="1" ht="67.5" customHeight="1" x14ac:dyDescent="0.25">
      <c r="A8" s="496" t="s">
        <v>477</v>
      </c>
      <c r="B8" s="497"/>
      <c r="C8" s="497"/>
      <c r="D8" s="497"/>
      <c r="E8" s="497"/>
      <c r="F8" s="497"/>
      <c r="G8" s="497"/>
      <c r="H8" s="497"/>
      <c r="I8" s="497"/>
      <c r="J8" s="497"/>
      <c r="K8" s="497"/>
      <c r="L8" s="497"/>
      <c r="M8" s="497"/>
      <c r="N8" s="497"/>
      <c r="O8" s="20"/>
    </row>
    <row r="9" spans="1:16" s="21" customFormat="1" ht="31.5" customHeight="1" thickBot="1" x14ac:dyDescent="0.3">
      <c r="A9" s="496" t="s">
        <v>108</v>
      </c>
      <c r="B9" s="497"/>
      <c r="C9" s="497"/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20"/>
    </row>
    <row r="10" spans="1:16" s="22" customFormat="1" ht="34.5" customHeight="1" thickBot="1" x14ac:dyDescent="0.3">
      <c r="A10" s="515" t="s">
        <v>65</v>
      </c>
      <c r="B10" s="518" t="s">
        <v>66</v>
      </c>
      <c r="C10" s="521" t="s">
        <v>67</v>
      </c>
      <c r="D10" s="521" t="s">
        <v>68</v>
      </c>
      <c r="E10" s="521" t="s">
        <v>41</v>
      </c>
      <c r="F10" s="521" t="s">
        <v>63</v>
      </c>
      <c r="G10" s="543" t="s">
        <v>95</v>
      </c>
      <c r="H10" s="521" t="s">
        <v>9</v>
      </c>
      <c r="I10" s="500" t="s">
        <v>69</v>
      </c>
      <c r="J10" s="551" t="s">
        <v>17</v>
      </c>
      <c r="K10" s="552"/>
      <c r="L10" s="552"/>
      <c r="M10" s="553"/>
      <c r="N10" s="538" t="s">
        <v>50</v>
      </c>
    </row>
    <row r="11" spans="1:16" s="22" customFormat="1" ht="33" customHeight="1" x14ac:dyDescent="0.25">
      <c r="A11" s="516"/>
      <c r="B11" s="519"/>
      <c r="C11" s="522"/>
      <c r="D11" s="522"/>
      <c r="E11" s="522"/>
      <c r="F11" s="522"/>
      <c r="G11" s="544"/>
      <c r="H11" s="522"/>
      <c r="I11" s="501"/>
      <c r="J11" s="506" t="s">
        <v>70</v>
      </c>
      <c r="K11" s="540"/>
      <c r="L11" s="541" t="s">
        <v>71</v>
      </c>
      <c r="M11" s="542"/>
      <c r="N11" s="510"/>
    </row>
    <row r="12" spans="1:16" s="22" customFormat="1" ht="36" customHeight="1" thickBot="1" x14ac:dyDescent="0.3">
      <c r="A12" s="517"/>
      <c r="B12" s="520"/>
      <c r="C12" s="523"/>
      <c r="D12" s="523"/>
      <c r="E12" s="523"/>
      <c r="F12" s="523"/>
      <c r="G12" s="545"/>
      <c r="H12" s="523"/>
      <c r="I12" s="502"/>
      <c r="J12" s="349" t="s">
        <v>72</v>
      </c>
      <c r="K12" s="24" t="s">
        <v>73</v>
      </c>
      <c r="L12" s="25" t="s">
        <v>72</v>
      </c>
      <c r="M12" s="102" t="s">
        <v>73</v>
      </c>
      <c r="N12" s="539"/>
      <c r="O12" s="26">
        <v>69</v>
      </c>
      <c r="P12" s="26">
        <v>50</v>
      </c>
    </row>
    <row r="13" spans="1:16" s="22" customFormat="1" ht="36" customHeight="1" thickBot="1" x14ac:dyDescent="0.3">
      <c r="A13" s="527" t="s">
        <v>478</v>
      </c>
      <c r="B13" s="528"/>
      <c r="C13" s="528"/>
      <c r="D13" s="528"/>
      <c r="E13" s="528"/>
      <c r="F13" s="528"/>
      <c r="G13" s="528"/>
      <c r="H13" s="528"/>
      <c r="I13" s="528"/>
      <c r="J13" s="528"/>
      <c r="K13" s="528"/>
      <c r="L13" s="528"/>
      <c r="M13" s="528"/>
      <c r="N13" s="529"/>
      <c r="O13" s="26"/>
      <c r="P13" s="26"/>
    </row>
    <row r="14" spans="1:16" s="22" customFormat="1" ht="57.75" customHeight="1" x14ac:dyDescent="0.25">
      <c r="A14" s="131">
        <v>1</v>
      </c>
      <c r="B14" s="132">
        <v>58</v>
      </c>
      <c r="C14" s="141" t="s">
        <v>223</v>
      </c>
      <c r="D14" s="72">
        <v>1982</v>
      </c>
      <c r="E14" s="139" t="s">
        <v>56</v>
      </c>
      <c r="F14" s="152" t="s">
        <v>325</v>
      </c>
      <c r="G14" s="202"/>
      <c r="H14" s="324" t="s">
        <v>457</v>
      </c>
      <c r="I14" s="262" t="s">
        <v>176</v>
      </c>
      <c r="J14" s="350">
        <v>0</v>
      </c>
      <c r="K14" s="71">
        <v>55.56</v>
      </c>
      <c r="L14" s="207">
        <v>0</v>
      </c>
      <c r="M14" s="76">
        <v>41.6</v>
      </c>
      <c r="N14" s="143"/>
      <c r="O14" s="27">
        <f>(K14-$O$12)/4</f>
        <v>-3.3599999999999994</v>
      </c>
      <c r="P14" s="27">
        <f>(M14-$P$12)/4</f>
        <v>-2.0999999999999996</v>
      </c>
    </row>
    <row r="15" spans="1:16" s="22" customFormat="1" ht="57.75" customHeight="1" x14ac:dyDescent="0.25">
      <c r="A15" s="131">
        <v>2</v>
      </c>
      <c r="B15" s="132">
        <v>52</v>
      </c>
      <c r="C15" s="141" t="s">
        <v>482</v>
      </c>
      <c r="D15" s="72">
        <v>2003</v>
      </c>
      <c r="E15" s="139" t="s">
        <v>60</v>
      </c>
      <c r="F15" s="152" t="s">
        <v>356</v>
      </c>
      <c r="G15" s="202"/>
      <c r="H15" s="324" t="s">
        <v>357</v>
      </c>
      <c r="I15" s="262" t="s">
        <v>358</v>
      </c>
      <c r="J15" s="350">
        <v>0</v>
      </c>
      <c r="K15" s="348">
        <v>56.78</v>
      </c>
      <c r="L15" s="207">
        <v>0</v>
      </c>
      <c r="M15" s="76">
        <v>43.52</v>
      </c>
      <c r="N15" s="143"/>
      <c r="O15" s="27">
        <f>(K15-$O$12)/4</f>
        <v>-3.0549999999999997</v>
      </c>
      <c r="P15" s="27">
        <f>(M15-$P$12)/4</f>
        <v>-1.6199999999999992</v>
      </c>
    </row>
    <row r="16" spans="1:16" s="22" customFormat="1" ht="57.75" customHeight="1" x14ac:dyDescent="0.25">
      <c r="A16" s="131">
        <v>3</v>
      </c>
      <c r="B16" s="132">
        <v>81</v>
      </c>
      <c r="C16" s="141" t="s">
        <v>103</v>
      </c>
      <c r="D16" s="72">
        <v>1982</v>
      </c>
      <c r="E16" s="139"/>
      <c r="F16" s="152" t="s">
        <v>329</v>
      </c>
      <c r="G16" s="202"/>
      <c r="H16" s="324" t="s">
        <v>129</v>
      </c>
      <c r="I16" s="262" t="s">
        <v>232</v>
      </c>
      <c r="J16" s="350">
        <v>0</v>
      </c>
      <c r="K16" s="71">
        <v>59.49</v>
      </c>
      <c r="L16" s="207">
        <v>0</v>
      </c>
      <c r="M16" s="76">
        <v>47.5</v>
      </c>
      <c r="N16" s="143"/>
      <c r="O16" s="27">
        <f>(K16-$O$12)/4</f>
        <v>-2.3774999999999995</v>
      </c>
      <c r="P16" s="27">
        <f>(M16-$P$12)/4</f>
        <v>-0.625</v>
      </c>
    </row>
    <row r="17" spans="1:16" s="22" customFormat="1" ht="57.75" customHeight="1" x14ac:dyDescent="0.25">
      <c r="A17" s="131">
        <v>4</v>
      </c>
      <c r="B17" s="132">
        <v>73</v>
      </c>
      <c r="C17" s="141" t="s">
        <v>106</v>
      </c>
      <c r="D17" s="72">
        <v>1995</v>
      </c>
      <c r="E17" s="139" t="s">
        <v>57</v>
      </c>
      <c r="F17" s="152" t="s">
        <v>144</v>
      </c>
      <c r="G17" s="202"/>
      <c r="H17" s="324" t="s">
        <v>100</v>
      </c>
      <c r="I17" s="262" t="s">
        <v>458</v>
      </c>
      <c r="J17" s="350">
        <v>0</v>
      </c>
      <c r="K17" s="71">
        <v>60.19</v>
      </c>
      <c r="L17" s="207">
        <v>4</v>
      </c>
      <c r="M17" s="76">
        <v>37.020000000000003</v>
      </c>
      <c r="N17" s="143"/>
      <c r="O17" s="27">
        <f>(K17-$O$12)/4</f>
        <v>-2.2025000000000006</v>
      </c>
      <c r="P17" s="27">
        <f>(M17-$P$12)/4</f>
        <v>-3.2449999999999992</v>
      </c>
    </row>
    <row r="18" spans="1:16" s="22" customFormat="1" ht="57.75" customHeight="1" x14ac:dyDescent="0.25">
      <c r="A18" s="131">
        <v>5</v>
      </c>
      <c r="B18" s="132">
        <v>53</v>
      </c>
      <c r="C18" s="141" t="s">
        <v>484</v>
      </c>
      <c r="D18" s="72">
        <v>1997</v>
      </c>
      <c r="E18" s="139" t="s">
        <v>60</v>
      </c>
      <c r="F18" s="152" t="s">
        <v>132</v>
      </c>
      <c r="G18" s="202"/>
      <c r="H18" s="324" t="s">
        <v>357</v>
      </c>
      <c r="I18" s="262" t="s">
        <v>359</v>
      </c>
      <c r="J18" s="350">
        <v>0</v>
      </c>
      <c r="K18" s="71">
        <v>62.1</v>
      </c>
      <c r="L18" s="207">
        <v>4</v>
      </c>
      <c r="M18" s="76">
        <v>48.94</v>
      </c>
      <c r="N18" s="143"/>
      <c r="O18" s="27">
        <f>(K18-$O$12)/4</f>
        <v>-1.7249999999999996</v>
      </c>
      <c r="P18" s="27">
        <f>(M18-$P$12)/4</f>
        <v>-0.26500000000000057</v>
      </c>
    </row>
    <row r="19" spans="1:16" s="22" customFormat="1" ht="57.75" customHeight="1" x14ac:dyDescent="0.25">
      <c r="A19" s="131">
        <v>6</v>
      </c>
      <c r="B19" s="132">
        <v>80</v>
      </c>
      <c r="C19" s="141" t="s">
        <v>327</v>
      </c>
      <c r="D19" s="72">
        <v>1984</v>
      </c>
      <c r="E19" s="139"/>
      <c r="F19" s="152" t="s">
        <v>328</v>
      </c>
      <c r="G19" s="202"/>
      <c r="H19" s="324" t="s">
        <v>129</v>
      </c>
      <c r="I19" s="262" t="s">
        <v>232</v>
      </c>
      <c r="J19" s="350">
        <v>0</v>
      </c>
      <c r="K19" s="71">
        <v>60.48</v>
      </c>
      <c r="L19" s="207">
        <v>14</v>
      </c>
      <c r="M19" s="76">
        <v>54.99</v>
      </c>
      <c r="N19" s="143"/>
      <c r="O19" s="27">
        <f t="shared" ref="O19" si="0">(K19-$O$12)/4</f>
        <v>-2.1300000000000008</v>
      </c>
      <c r="P19" s="27">
        <f t="shared" ref="P19" si="1">(M19-$P$12)/4</f>
        <v>1.2475000000000005</v>
      </c>
    </row>
    <row r="20" spans="1:16" s="22" customFormat="1" ht="57.75" customHeight="1" x14ac:dyDescent="0.25">
      <c r="A20" s="131">
        <v>7</v>
      </c>
      <c r="B20" s="132">
        <v>113</v>
      </c>
      <c r="C20" s="141" t="s">
        <v>101</v>
      </c>
      <c r="D20" s="72">
        <v>1986</v>
      </c>
      <c r="E20" s="139" t="s">
        <v>57</v>
      </c>
      <c r="F20" s="152" t="s">
        <v>334</v>
      </c>
      <c r="G20" s="202"/>
      <c r="H20" s="324" t="s">
        <v>100</v>
      </c>
      <c r="I20" s="262" t="s">
        <v>485</v>
      </c>
      <c r="J20" s="350">
        <v>1</v>
      </c>
      <c r="K20" s="71">
        <v>71.67</v>
      </c>
      <c r="L20" s="207"/>
      <c r="M20" s="76"/>
      <c r="N20" s="143"/>
      <c r="O20" s="27">
        <f t="shared" ref="O20:O25" si="2">(K20-$O$12)/4</f>
        <v>0.66750000000000043</v>
      </c>
      <c r="P20" s="27">
        <f t="shared" ref="P20:P25" si="3">(M20-$P$12)/4</f>
        <v>-12.5</v>
      </c>
    </row>
    <row r="21" spans="1:16" s="22" customFormat="1" ht="57.75" customHeight="1" x14ac:dyDescent="0.25">
      <c r="A21" s="131">
        <v>8</v>
      </c>
      <c r="B21" s="132">
        <v>18</v>
      </c>
      <c r="C21" s="141" t="s">
        <v>254</v>
      </c>
      <c r="D21" s="72">
        <v>1956</v>
      </c>
      <c r="E21" s="139" t="s">
        <v>56</v>
      </c>
      <c r="F21" s="152" t="s">
        <v>316</v>
      </c>
      <c r="G21" s="202"/>
      <c r="H21" s="324" t="s">
        <v>256</v>
      </c>
      <c r="I21" s="262" t="s">
        <v>97</v>
      </c>
      <c r="J21" s="350">
        <v>4</v>
      </c>
      <c r="K21" s="71">
        <v>54.69</v>
      </c>
      <c r="L21" s="207"/>
      <c r="M21" s="76"/>
      <c r="N21" s="143"/>
      <c r="O21" s="27">
        <f t="shared" si="2"/>
        <v>-3.5775000000000006</v>
      </c>
      <c r="P21" s="27">
        <f t="shared" si="3"/>
        <v>-12.5</v>
      </c>
    </row>
    <row r="22" spans="1:16" s="22" customFormat="1" ht="57.75" customHeight="1" x14ac:dyDescent="0.25">
      <c r="A22" s="131">
        <v>9</v>
      </c>
      <c r="B22" s="132">
        <v>131</v>
      </c>
      <c r="C22" s="141" t="s">
        <v>180</v>
      </c>
      <c r="D22" s="72">
        <v>1962</v>
      </c>
      <c r="E22" s="139" t="s">
        <v>58</v>
      </c>
      <c r="F22" s="152" t="s">
        <v>295</v>
      </c>
      <c r="G22" s="202"/>
      <c r="H22" s="324" t="s">
        <v>182</v>
      </c>
      <c r="I22" s="262" t="s">
        <v>97</v>
      </c>
      <c r="J22" s="350">
        <v>4</v>
      </c>
      <c r="K22" s="71">
        <v>56.83</v>
      </c>
      <c r="L22" s="207"/>
      <c r="M22" s="76"/>
      <c r="N22" s="143"/>
      <c r="O22" s="27">
        <f t="shared" si="2"/>
        <v>-3.0425000000000004</v>
      </c>
      <c r="P22" s="27">
        <f t="shared" si="3"/>
        <v>-12.5</v>
      </c>
    </row>
    <row r="23" spans="1:16" s="22" customFormat="1" ht="57.75" customHeight="1" x14ac:dyDescent="0.25">
      <c r="A23" s="131">
        <v>10</v>
      </c>
      <c r="B23" s="132">
        <v>82</v>
      </c>
      <c r="C23" s="141" t="s">
        <v>233</v>
      </c>
      <c r="D23" s="72">
        <v>1986</v>
      </c>
      <c r="E23" s="139" t="s">
        <v>57</v>
      </c>
      <c r="F23" s="152" t="s">
        <v>330</v>
      </c>
      <c r="G23" s="202"/>
      <c r="H23" s="324" t="s">
        <v>235</v>
      </c>
      <c r="I23" s="262" t="s">
        <v>236</v>
      </c>
      <c r="J23" s="350">
        <v>4</v>
      </c>
      <c r="K23" s="71">
        <v>57.03</v>
      </c>
      <c r="L23" s="207"/>
      <c r="M23" s="76"/>
      <c r="N23" s="143"/>
      <c r="O23" s="27">
        <f t="shared" si="2"/>
        <v>-2.9924999999999997</v>
      </c>
      <c r="P23" s="27">
        <f t="shared" si="3"/>
        <v>-12.5</v>
      </c>
    </row>
    <row r="24" spans="1:16" s="22" customFormat="1" ht="57.75" customHeight="1" x14ac:dyDescent="0.25">
      <c r="A24" s="131">
        <v>11</v>
      </c>
      <c r="B24" s="132">
        <v>66</v>
      </c>
      <c r="C24" s="141" t="s">
        <v>112</v>
      </c>
      <c r="D24" s="72"/>
      <c r="E24" s="139"/>
      <c r="F24" s="152" t="s">
        <v>269</v>
      </c>
      <c r="G24" s="202"/>
      <c r="H24" s="324" t="s">
        <v>227</v>
      </c>
      <c r="I24" s="262" t="s">
        <v>104</v>
      </c>
      <c r="J24" s="350">
        <v>4</v>
      </c>
      <c r="K24" s="71">
        <v>57.29</v>
      </c>
      <c r="L24" s="207"/>
      <c r="M24" s="76"/>
      <c r="N24" s="143"/>
      <c r="O24" s="27">
        <f t="shared" si="2"/>
        <v>-2.9275000000000002</v>
      </c>
      <c r="P24" s="27">
        <f t="shared" si="3"/>
        <v>-12.5</v>
      </c>
    </row>
    <row r="25" spans="1:16" s="22" customFormat="1" ht="57.75" customHeight="1" x14ac:dyDescent="0.25">
      <c r="A25" s="131">
        <v>12</v>
      </c>
      <c r="B25" s="132">
        <v>46</v>
      </c>
      <c r="C25" s="141" t="s">
        <v>217</v>
      </c>
      <c r="D25" s="72">
        <v>1968</v>
      </c>
      <c r="E25" s="139"/>
      <c r="F25" s="152" t="s">
        <v>318</v>
      </c>
      <c r="G25" s="202"/>
      <c r="H25" s="324" t="s">
        <v>219</v>
      </c>
      <c r="I25" s="262" t="s">
        <v>97</v>
      </c>
      <c r="J25" s="350">
        <v>4</v>
      </c>
      <c r="K25" s="71">
        <v>57.57</v>
      </c>
      <c r="L25" s="207"/>
      <c r="M25" s="76"/>
      <c r="N25" s="143"/>
      <c r="O25" s="27">
        <f t="shared" si="2"/>
        <v>-2.8574999999999999</v>
      </c>
      <c r="P25" s="27">
        <f t="shared" si="3"/>
        <v>-12.5</v>
      </c>
    </row>
    <row r="26" spans="1:16" s="22" customFormat="1" ht="57.75" customHeight="1" x14ac:dyDescent="0.25">
      <c r="A26" s="131">
        <v>13</v>
      </c>
      <c r="B26" s="132">
        <v>43</v>
      </c>
      <c r="C26" s="141" t="s">
        <v>215</v>
      </c>
      <c r="D26" s="72"/>
      <c r="E26" s="139"/>
      <c r="F26" s="152" t="s">
        <v>317</v>
      </c>
      <c r="G26" s="202"/>
      <c r="H26" s="324" t="s">
        <v>62</v>
      </c>
      <c r="I26" s="262" t="s">
        <v>97</v>
      </c>
      <c r="J26" s="350">
        <v>4</v>
      </c>
      <c r="K26" s="71">
        <v>59.03</v>
      </c>
      <c r="L26" s="207"/>
      <c r="M26" s="76"/>
      <c r="N26" s="143"/>
      <c r="O26" s="27">
        <f t="shared" ref="O26" si="4">(K26-$O$12)/4</f>
        <v>-2.4924999999999997</v>
      </c>
      <c r="P26" s="27">
        <f t="shared" ref="P26" si="5">(M26-$P$12)/4</f>
        <v>-12.5</v>
      </c>
    </row>
    <row r="27" spans="1:16" s="22" customFormat="1" ht="57.75" customHeight="1" x14ac:dyDescent="0.25">
      <c r="A27" s="131">
        <v>14</v>
      </c>
      <c r="B27" s="132">
        <v>8</v>
      </c>
      <c r="C27" s="141" t="s">
        <v>474</v>
      </c>
      <c r="D27" s="72">
        <v>1996</v>
      </c>
      <c r="E27" s="139" t="s">
        <v>60</v>
      </c>
      <c r="F27" s="152" t="s">
        <v>315</v>
      </c>
      <c r="G27" s="202"/>
      <c r="H27" s="324" t="s">
        <v>250</v>
      </c>
      <c r="I27" s="262" t="s">
        <v>251</v>
      </c>
      <c r="J27" s="350">
        <v>4</v>
      </c>
      <c r="K27" s="71">
        <v>61.34</v>
      </c>
      <c r="L27" s="207"/>
      <c r="M27" s="76"/>
      <c r="N27" s="143"/>
      <c r="O27" s="27">
        <f>(K27-$O$12)/4</f>
        <v>-1.9149999999999991</v>
      </c>
      <c r="P27" s="27">
        <f>(M27-$P$12)/4</f>
        <v>-12.5</v>
      </c>
    </row>
    <row r="28" spans="1:16" s="22" customFormat="1" ht="57.75" customHeight="1" x14ac:dyDescent="0.25">
      <c r="A28" s="131">
        <v>15</v>
      </c>
      <c r="B28" s="132">
        <v>79</v>
      </c>
      <c r="C28" s="141" t="s">
        <v>232</v>
      </c>
      <c r="D28" s="72"/>
      <c r="E28" s="139"/>
      <c r="F28" s="152" t="s">
        <v>326</v>
      </c>
      <c r="G28" s="202"/>
      <c r="H28" s="324" t="s">
        <v>129</v>
      </c>
      <c r="I28" s="262" t="s">
        <v>103</v>
      </c>
      <c r="J28" s="350">
        <v>4</v>
      </c>
      <c r="K28" s="71">
        <v>65.61</v>
      </c>
      <c r="L28" s="207"/>
      <c r="M28" s="76"/>
      <c r="N28" s="143"/>
      <c r="O28" s="27">
        <f>(K28-$O$12)/4</f>
        <v>-0.84750000000000014</v>
      </c>
      <c r="P28" s="27">
        <f>(M28-$P$12)/4</f>
        <v>-12.5</v>
      </c>
    </row>
    <row r="29" spans="1:16" s="22" customFormat="1" ht="57.75" customHeight="1" x14ac:dyDescent="0.25">
      <c r="A29" s="131">
        <v>16</v>
      </c>
      <c r="B29" s="132">
        <v>51</v>
      </c>
      <c r="C29" s="141" t="s">
        <v>417</v>
      </c>
      <c r="D29" s="72">
        <v>1995</v>
      </c>
      <c r="E29" s="139" t="s">
        <v>57</v>
      </c>
      <c r="F29" s="152" t="s">
        <v>418</v>
      </c>
      <c r="G29" s="202"/>
      <c r="H29" s="324" t="s">
        <v>419</v>
      </c>
      <c r="I29" s="262" t="s">
        <v>486</v>
      </c>
      <c r="J29" s="350">
        <v>8</v>
      </c>
      <c r="K29" s="71">
        <v>61.91</v>
      </c>
      <c r="L29" s="207"/>
      <c r="M29" s="76"/>
      <c r="N29" s="143"/>
      <c r="O29" s="27">
        <f>(K29-$O$12)/4</f>
        <v>-1.7725000000000009</v>
      </c>
      <c r="P29" s="27">
        <f>(M29-$P$12)/4</f>
        <v>-12.5</v>
      </c>
    </row>
    <row r="30" spans="1:16" s="22" customFormat="1" ht="57.75" customHeight="1" x14ac:dyDescent="0.25">
      <c r="A30" s="131">
        <v>17</v>
      </c>
      <c r="B30" s="132">
        <v>100</v>
      </c>
      <c r="C30" s="141" t="s">
        <v>331</v>
      </c>
      <c r="D30" s="72"/>
      <c r="E30" s="139" t="s">
        <v>58</v>
      </c>
      <c r="F30" s="152" t="s">
        <v>332</v>
      </c>
      <c r="G30" s="202"/>
      <c r="H30" s="324" t="s">
        <v>277</v>
      </c>
      <c r="I30" s="262" t="s">
        <v>333</v>
      </c>
      <c r="J30" s="350">
        <v>12</v>
      </c>
      <c r="K30" s="71">
        <v>51.41</v>
      </c>
      <c r="L30" s="207"/>
      <c r="M30" s="76"/>
      <c r="N30" s="143"/>
      <c r="O30" s="27">
        <f t="shared" ref="O30" si="6">(K30-$O$12)/4</f>
        <v>-4.3975000000000009</v>
      </c>
      <c r="P30" s="27">
        <f t="shared" ref="P30" si="7">(M30-$P$12)/4</f>
        <v>-12.5</v>
      </c>
    </row>
    <row r="31" spans="1:16" s="22" customFormat="1" ht="57.75" customHeight="1" thickBot="1" x14ac:dyDescent="0.3">
      <c r="A31" s="131"/>
      <c r="B31" s="132">
        <v>141</v>
      </c>
      <c r="C31" s="141" t="s">
        <v>142</v>
      </c>
      <c r="D31" s="72">
        <v>1999</v>
      </c>
      <c r="E31" s="139" t="s">
        <v>138</v>
      </c>
      <c r="F31" s="152" t="s">
        <v>145</v>
      </c>
      <c r="G31" s="202"/>
      <c r="H31" s="324" t="s">
        <v>100</v>
      </c>
      <c r="I31" s="262" t="s">
        <v>101</v>
      </c>
      <c r="J31" s="554" t="s">
        <v>77</v>
      </c>
      <c r="K31" s="555"/>
      <c r="L31" s="555"/>
      <c r="M31" s="555"/>
      <c r="N31" s="556"/>
      <c r="O31" s="27">
        <f>(K31-$O$12)/4</f>
        <v>-17.25</v>
      </c>
      <c r="P31" s="27">
        <f>(M31-$P$12)/4</f>
        <v>-12.5</v>
      </c>
    </row>
    <row r="32" spans="1:16" s="22" customFormat="1" ht="36" customHeight="1" thickBot="1" x14ac:dyDescent="0.3">
      <c r="A32" s="527" t="s">
        <v>479</v>
      </c>
      <c r="B32" s="528"/>
      <c r="C32" s="528"/>
      <c r="D32" s="528"/>
      <c r="E32" s="528"/>
      <c r="F32" s="528"/>
      <c r="G32" s="528"/>
      <c r="H32" s="528"/>
      <c r="I32" s="528"/>
      <c r="J32" s="528"/>
      <c r="K32" s="528"/>
      <c r="L32" s="528"/>
      <c r="M32" s="528"/>
      <c r="N32" s="529"/>
      <c r="O32" s="26"/>
      <c r="P32" s="26"/>
    </row>
    <row r="33" spans="1:16" s="22" customFormat="1" ht="57.75" customHeight="1" x14ac:dyDescent="0.25">
      <c r="A33" s="131">
        <v>1</v>
      </c>
      <c r="B33" s="132">
        <v>91</v>
      </c>
      <c r="C33" s="141" t="s">
        <v>338</v>
      </c>
      <c r="D33" s="72"/>
      <c r="E33" s="139"/>
      <c r="F33" s="152" t="s">
        <v>339</v>
      </c>
      <c r="G33" s="202"/>
      <c r="H33" s="324" t="s">
        <v>340</v>
      </c>
      <c r="I33" s="262"/>
      <c r="J33" s="350">
        <v>0</v>
      </c>
      <c r="K33" s="71">
        <v>65.58</v>
      </c>
      <c r="L33" s="207">
        <v>4</v>
      </c>
      <c r="M33" s="76">
        <v>41.75</v>
      </c>
      <c r="N33" s="143"/>
      <c r="O33" s="27">
        <f>(K33-$O$12)/4</f>
        <v>-0.85500000000000043</v>
      </c>
      <c r="P33" s="27">
        <f>(M33-$P$12)/4</f>
        <v>-2.0625</v>
      </c>
    </row>
    <row r="34" spans="1:16" s="22" customFormat="1" ht="57.75" customHeight="1" x14ac:dyDescent="0.25">
      <c r="A34" s="131">
        <v>2</v>
      </c>
      <c r="B34" s="132">
        <v>21</v>
      </c>
      <c r="C34" s="141" t="s">
        <v>173</v>
      </c>
      <c r="D34" s="72">
        <v>1989</v>
      </c>
      <c r="E34" s="139" t="s">
        <v>57</v>
      </c>
      <c r="F34" s="152" t="s">
        <v>257</v>
      </c>
      <c r="G34" s="202"/>
      <c r="H34" s="324" t="s">
        <v>172</v>
      </c>
      <c r="I34" s="262" t="s">
        <v>204</v>
      </c>
      <c r="J34" s="350">
        <v>0</v>
      </c>
      <c r="K34" s="71">
        <v>65.17</v>
      </c>
      <c r="L34" s="207">
        <v>12</v>
      </c>
      <c r="M34" s="76">
        <v>46.96</v>
      </c>
      <c r="N34" s="143"/>
      <c r="O34" s="27">
        <f>(K34-$O$12)/4</f>
        <v>-0.95749999999999957</v>
      </c>
      <c r="P34" s="27">
        <f>(M34-$P$12)/4</f>
        <v>-0.75999999999999979</v>
      </c>
    </row>
    <row r="35" spans="1:16" s="22" customFormat="1" ht="57.75" customHeight="1" x14ac:dyDescent="0.25">
      <c r="A35" s="131">
        <v>3</v>
      </c>
      <c r="B35" s="132">
        <v>49</v>
      </c>
      <c r="C35" s="141" t="s">
        <v>267</v>
      </c>
      <c r="D35" s="72">
        <v>1985</v>
      </c>
      <c r="E35" s="139" t="s">
        <v>60</v>
      </c>
      <c r="F35" s="152" t="s">
        <v>337</v>
      </c>
      <c r="G35" s="202"/>
      <c r="H35" s="324" t="s">
        <v>219</v>
      </c>
      <c r="I35" s="262" t="s">
        <v>217</v>
      </c>
      <c r="J35" s="350">
        <v>0</v>
      </c>
      <c r="K35" s="71">
        <v>59.85</v>
      </c>
      <c r="L35" s="207">
        <v>12</v>
      </c>
      <c r="M35" s="76">
        <v>49.1</v>
      </c>
      <c r="N35" s="143"/>
      <c r="O35" s="27">
        <f>(K35-$O$12)/4</f>
        <v>-2.2874999999999996</v>
      </c>
      <c r="P35" s="27">
        <f>(M35-$P$12)/4</f>
        <v>-0.22499999999999964</v>
      </c>
    </row>
    <row r="36" spans="1:16" s="22" customFormat="1" ht="57.75" customHeight="1" x14ac:dyDescent="0.25">
      <c r="A36" s="131">
        <v>4</v>
      </c>
      <c r="B36" s="132">
        <v>72</v>
      </c>
      <c r="C36" s="141" t="s">
        <v>270</v>
      </c>
      <c r="D36" s="72"/>
      <c r="E36" s="139"/>
      <c r="F36" s="152" t="s">
        <v>476</v>
      </c>
      <c r="G36" s="202"/>
      <c r="H36" s="324" t="s">
        <v>135</v>
      </c>
      <c r="I36" s="262" t="s">
        <v>134</v>
      </c>
      <c r="J36" s="350">
        <v>4</v>
      </c>
      <c r="K36" s="71">
        <v>61.22</v>
      </c>
      <c r="L36" s="207"/>
      <c r="M36" s="76"/>
      <c r="N36" s="143"/>
      <c r="O36" s="27">
        <f t="shared" ref="O36:O37" si="8">(K36-$O$12)/4</f>
        <v>-1.9450000000000003</v>
      </c>
      <c r="P36" s="27">
        <f t="shared" ref="P36:P37" si="9">(M36-$P$12)/4</f>
        <v>-12.5</v>
      </c>
    </row>
    <row r="37" spans="1:16" s="22" customFormat="1" ht="57.75" customHeight="1" x14ac:dyDescent="0.25">
      <c r="A37" s="131">
        <v>5</v>
      </c>
      <c r="B37" s="132">
        <v>55</v>
      </c>
      <c r="C37" s="141" t="s">
        <v>324</v>
      </c>
      <c r="D37" s="72">
        <v>1981</v>
      </c>
      <c r="E37" s="139" t="s">
        <v>57</v>
      </c>
      <c r="F37" s="152" t="s">
        <v>473</v>
      </c>
      <c r="G37" s="202"/>
      <c r="H37" s="324" t="s">
        <v>322</v>
      </c>
      <c r="I37" s="262" t="s">
        <v>472</v>
      </c>
      <c r="J37" s="350">
        <v>8</v>
      </c>
      <c r="K37" s="71">
        <v>60.5</v>
      </c>
      <c r="L37" s="207"/>
      <c r="M37" s="76"/>
      <c r="N37" s="143"/>
      <c r="O37" s="27">
        <f t="shared" si="8"/>
        <v>-2.125</v>
      </c>
      <c r="P37" s="27">
        <f t="shared" si="9"/>
        <v>-12.5</v>
      </c>
    </row>
    <row r="38" spans="1:16" s="22" customFormat="1" ht="57.75" customHeight="1" thickBot="1" x14ac:dyDescent="0.3">
      <c r="A38" s="131">
        <v>6</v>
      </c>
      <c r="B38" s="132">
        <v>56</v>
      </c>
      <c r="C38" s="141" t="s">
        <v>223</v>
      </c>
      <c r="D38" s="72">
        <v>1982</v>
      </c>
      <c r="E38" s="139" t="s">
        <v>56</v>
      </c>
      <c r="F38" s="152" t="s">
        <v>224</v>
      </c>
      <c r="G38" s="202"/>
      <c r="H38" s="324" t="s">
        <v>457</v>
      </c>
      <c r="I38" s="262" t="s">
        <v>176</v>
      </c>
      <c r="J38" s="350">
        <v>8</v>
      </c>
      <c r="K38" s="71">
        <v>61.91</v>
      </c>
      <c r="L38" s="207"/>
      <c r="M38" s="76"/>
      <c r="N38" s="143"/>
      <c r="O38" s="27">
        <f t="shared" ref="O38" si="10">(K38-$O$12)/4</f>
        <v>-1.7725000000000009</v>
      </c>
      <c r="P38" s="27">
        <f t="shared" ref="P38" si="11">(M38-$P$12)/4</f>
        <v>-12.5</v>
      </c>
    </row>
    <row r="39" spans="1:16" s="22" customFormat="1" ht="36" customHeight="1" thickBot="1" x14ac:dyDescent="0.3">
      <c r="A39" s="527" t="s">
        <v>480</v>
      </c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9"/>
      <c r="O39" s="26"/>
      <c r="P39" s="26"/>
    </row>
    <row r="40" spans="1:16" s="22" customFormat="1" ht="53.25" customHeight="1" x14ac:dyDescent="0.25">
      <c r="A40" s="131">
        <v>1</v>
      </c>
      <c r="B40" s="132">
        <v>63</v>
      </c>
      <c r="C40" s="141" t="s">
        <v>494</v>
      </c>
      <c r="D40" s="72">
        <v>1998</v>
      </c>
      <c r="E40" s="139"/>
      <c r="F40" s="152" t="s">
        <v>361</v>
      </c>
      <c r="G40" s="202"/>
      <c r="H40" s="324" t="s">
        <v>62</v>
      </c>
      <c r="I40" s="262" t="s">
        <v>136</v>
      </c>
      <c r="J40" s="350">
        <v>0</v>
      </c>
      <c r="K40" s="71">
        <v>54.38</v>
      </c>
      <c r="L40" s="207">
        <v>4</v>
      </c>
      <c r="M40" s="76">
        <v>38.57</v>
      </c>
      <c r="N40" s="143"/>
      <c r="O40" s="27">
        <f>(K40-$O$12)/4</f>
        <v>-3.6549999999999994</v>
      </c>
      <c r="P40" s="27">
        <f>(M40-$P$12)/4</f>
        <v>-2.8574999999999999</v>
      </c>
    </row>
    <row r="41" spans="1:16" s="22" customFormat="1" ht="53.25" customHeight="1" x14ac:dyDescent="0.25">
      <c r="A41" s="131">
        <v>2</v>
      </c>
      <c r="B41" s="132">
        <v>61</v>
      </c>
      <c r="C41" s="141" t="s">
        <v>488</v>
      </c>
      <c r="D41" s="72">
        <v>2000</v>
      </c>
      <c r="E41" s="139" t="s">
        <v>61</v>
      </c>
      <c r="F41" s="152" t="s">
        <v>382</v>
      </c>
      <c r="G41" s="202"/>
      <c r="H41" s="324" t="s">
        <v>170</v>
      </c>
      <c r="I41" s="262" t="s">
        <v>282</v>
      </c>
      <c r="J41" s="350">
        <v>0</v>
      </c>
      <c r="K41" s="71">
        <v>59.72</v>
      </c>
      <c r="L41" s="207">
        <v>4</v>
      </c>
      <c r="M41" s="76">
        <v>47.16</v>
      </c>
      <c r="N41" s="143"/>
      <c r="O41" s="27">
        <f t="shared" ref="O41:O49" si="12">(K41-$O$12)/4</f>
        <v>-2.3200000000000003</v>
      </c>
      <c r="P41" s="27">
        <f t="shared" ref="P41:P49" si="13">(M41-$P$12)/4</f>
        <v>-0.71000000000000085</v>
      </c>
    </row>
    <row r="42" spans="1:16" s="22" customFormat="1" ht="53.25" customHeight="1" x14ac:dyDescent="0.25">
      <c r="A42" s="131">
        <v>3</v>
      </c>
      <c r="B42" s="132">
        <v>38</v>
      </c>
      <c r="C42" s="141" t="s">
        <v>489</v>
      </c>
      <c r="D42" s="72">
        <v>1998</v>
      </c>
      <c r="E42" s="139" t="s">
        <v>60</v>
      </c>
      <c r="F42" s="152" t="s">
        <v>353</v>
      </c>
      <c r="G42" s="202"/>
      <c r="H42" s="324" t="s">
        <v>265</v>
      </c>
      <c r="I42" s="262" t="s">
        <v>266</v>
      </c>
      <c r="J42" s="350">
        <v>0</v>
      </c>
      <c r="K42" s="71">
        <v>60.39</v>
      </c>
      <c r="L42" s="207">
        <v>8</v>
      </c>
      <c r="M42" s="76">
        <v>45.55</v>
      </c>
      <c r="N42" s="143"/>
      <c r="O42" s="27">
        <f t="shared" ref="O42:O47" si="14">(K42-$O$12)/4</f>
        <v>-2.1524999999999999</v>
      </c>
      <c r="P42" s="27">
        <f t="shared" ref="P42:P47" si="15">(M42-$P$12)/4</f>
        <v>-1.1125000000000007</v>
      </c>
    </row>
    <row r="43" spans="1:16" s="22" customFormat="1" ht="53.25" customHeight="1" x14ac:dyDescent="0.25">
      <c r="A43" s="131">
        <v>4</v>
      </c>
      <c r="B43" s="132">
        <v>101</v>
      </c>
      <c r="C43" s="141" t="s">
        <v>495</v>
      </c>
      <c r="D43" s="72"/>
      <c r="E43" s="139"/>
      <c r="F43" s="152" t="s">
        <v>363</v>
      </c>
      <c r="G43" s="202"/>
      <c r="H43" s="324" t="s">
        <v>277</v>
      </c>
      <c r="I43" s="262" t="s">
        <v>333</v>
      </c>
      <c r="J43" s="350">
        <v>4</v>
      </c>
      <c r="K43" s="71">
        <v>54.66</v>
      </c>
      <c r="L43" s="207"/>
      <c r="M43" s="76"/>
      <c r="N43" s="143"/>
      <c r="O43" s="27">
        <f t="shared" si="14"/>
        <v>-3.5850000000000009</v>
      </c>
      <c r="P43" s="27">
        <f t="shared" si="15"/>
        <v>-12.5</v>
      </c>
    </row>
    <row r="44" spans="1:16" s="22" customFormat="1" ht="53.25" customHeight="1" x14ac:dyDescent="0.25">
      <c r="A44" s="131">
        <v>5</v>
      </c>
      <c r="B44" s="132">
        <v>16</v>
      </c>
      <c r="C44" s="141" t="s">
        <v>490</v>
      </c>
      <c r="D44" s="72">
        <v>1997</v>
      </c>
      <c r="E44" s="139" t="s">
        <v>61</v>
      </c>
      <c r="F44" s="152" t="s">
        <v>200</v>
      </c>
      <c r="G44" s="202"/>
      <c r="H44" s="324" t="s">
        <v>201</v>
      </c>
      <c r="I44" s="262" t="s">
        <v>202</v>
      </c>
      <c r="J44" s="350">
        <v>4</v>
      </c>
      <c r="K44" s="71">
        <v>56.01</v>
      </c>
      <c r="L44" s="207"/>
      <c r="M44" s="76"/>
      <c r="N44" s="143"/>
      <c r="O44" s="27">
        <f t="shared" si="14"/>
        <v>-3.2475000000000005</v>
      </c>
      <c r="P44" s="27">
        <f t="shared" si="15"/>
        <v>-12.5</v>
      </c>
    </row>
    <row r="45" spans="1:16" s="22" customFormat="1" ht="53.25" customHeight="1" x14ac:dyDescent="0.25">
      <c r="A45" s="131">
        <v>6</v>
      </c>
      <c r="B45" s="132">
        <v>40</v>
      </c>
      <c r="C45" s="141" t="s">
        <v>493</v>
      </c>
      <c r="D45" s="72">
        <v>1997</v>
      </c>
      <c r="E45" s="139" t="s">
        <v>61</v>
      </c>
      <c r="F45" s="152" t="s">
        <v>355</v>
      </c>
      <c r="G45" s="202"/>
      <c r="H45" s="324" t="s">
        <v>159</v>
      </c>
      <c r="I45" s="262" t="s">
        <v>214</v>
      </c>
      <c r="J45" s="350">
        <v>4</v>
      </c>
      <c r="K45" s="71">
        <v>61.57</v>
      </c>
      <c r="L45" s="207"/>
      <c r="M45" s="76"/>
      <c r="N45" s="143"/>
      <c r="O45" s="27">
        <f t="shared" si="14"/>
        <v>-1.8574999999999999</v>
      </c>
      <c r="P45" s="27">
        <f t="shared" si="15"/>
        <v>-12.5</v>
      </c>
    </row>
    <row r="46" spans="1:16" s="22" customFormat="1" ht="53.25" customHeight="1" x14ac:dyDescent="0.25">
      <c r="A46" s="131">
        <v>7</v>
      </c>
      <c r="B46" s="132">
        <v>36</v>
      </c>
      <c r="C46" s="141" t="s">
        <v>491</v>
      </c>
      <c r="D46" s="72"/>
      <c r="E46" s="139" t="s">
        <v>350</v>
      </c>
      <c r="F46" s="152" t="s">
        <v>351</v>
      </c>
      <c r="G46" s="202"/>
      <c r="H46" s="324" t="s">
        <v>159</v>
      </c>
      <c r="I46" s="262" t="s">
        <v>214</v>
      </c>
      <c r="J46" s="350">
        <v>4</v>
      </c>
      <c r="K46" s="71">
        <v>61.75</v>
      </c>
      <c r="L46" s="207"/>
      <c r="M46" s="76"/>
      <c r="N46" s="143"/>
      <c r="O46" s="27">
        <f t="shared" si="14"/>
        <v>-1.8125</v>
      </c>
      <c r="P46" s="27">
        <f t="shared" si="15"/>
        <v>-12.5</v>
      </c>
    </row>
    <row r="47" spans="1:16" s="22" customFormat="1" ht="53.25" customHeight="1" x14ac:dyDescent="0.25">
      <c r="A47" s="131">
        <v>8</v>
      </c>
      <c r="B47" s="132">
        <v>114</v>
      </c>
      <c r="C47" s="141" t="s">
        <v>496</v>
      </c>
      <c r="D47" s="72">
        <v>2000</v>
      </c>
      <c r="E47" s="139" t="s">
        <v>61</v>
      </c>
      <c r="F47" s="152" t="s">
        <v>365</v>
      </c>
      <c r="G47" s="202"/>
      <c r="H47" s="324" t="s">
        <v>100</v>
      </c>
      <c r="I47" s="262" t="s">
        <v>487</v>
      </c>
      <c r="J47" s="350">
        <v>4</v>
      </c>
      <c r="K47" s="71">
        <v>62.8</v>
      </c>
      <c r="L47" s="207"/>
      <c r="M47" s="76"/>
      <c r="N47" s="143"/>
      <c r="O47" s="27">
        <f t="shared" si="14"/>
        <v>-1.5500000000000007</v>
      </c>
      <c r="P47" s="27">
        <f t="shared" si="15"/>
        <v>-12.5</v>
      </c>
    </row>
    <row r="48" spans="1:16" s="22" customFormat="1" ht="53.25" customHeight="1" x14ac:dyDescent="0.25">
      <c r="A48" s="131">
        <v>9</v>
      </c>
      <c r="B48" s="132">
        <v>115</v>
      </c>
      <c r="C48" s="141" t="s">
        <v>497</v>
      </c>
      <c r="D48" s="72">
        <v>2001</v>
      </c>
      <c r="E48" s="139" t="s">
        <v>61</v>
      </c>
      <c r="F48" s="152" t="s">
        <v>367</v>
      </c>
      <c r="G48" s="202"/>
      <c r="H48" s="324" t="s">
        <v>100</v>
      </c>
      <c r="I48" s="262" t="s">
        <v>487</v>
      </c>
      <c r="J48" s="350">
        <v>4</v>
      </c>
      <c r="K48" s="71">
        <v>64.13</v>
      </c>
      <c r="L48" s="207"/>
      <c r="M48" s="76"/>
      <c r="N48" s="143"/>
      <c r="O48" s="27">
        <f t="shared" ref="O48" si="16">(K48-$O$12)/4</f>
        <v>-1.2175000000000011</v>
      </c>
      <c r="P48" s="27">
        <f t="shared" ref="P48" si="17">(M48-$P$12)/4</f>
        <v>-12.5</v>
      </c>
    </row>
    <row r="49" spans="1:16" s="22" customFormat="1" ht="53.25" customHeight="1" x14ac:dyDescent="0.25">
      <c r="A49" s="131">
        <v>10</v>
      </c>
      <c r="B49" s="132">
        <v>10</v>
      </c>
      <c r="C49" s="141" t="s">
        <v>492</v>
      </c>
      <c r="D49" s="72">
        <v>2002</v>
      </c>
      <c r="E49" s="139" t="s">
        <v>60</v>
      </c>
      <c r="F49" s="152" t="s">
        <v>345</v>
      </c>
      <c r="G49" s="202"/>
      <c r="H49" s="324" t="s">
        <v>346</v>
      </c>
      <c r="I49" s="262" t="s">
        <v>347</v>
      </c>
      <c r="J49" s="350">
        <v>4</v>
      </c>
      <c r="K49" s="71">
        <v>65.42</v>
      </c>
      <c r="L49" s="207"/>
      <c r="M49" s="76"/>
      <c r="N49" s="143"/>
      <c r="O49" s="27">
        <f t="shared" si="12"/>
        <v>-0.89499999999999957</v>
      </c>
      <c r="P49" s="27">
        <f t="shared" si="13"/>
        <v>-12.5</v>
      </c>
    </row>
    <row r="50" spans="1:16" s="22" customFormat="1" ht="53.25" customHeight="1" thickBot="1" x14ac:dyDescent="0.3">
      <c r="A50" s="131">
        <v>11</v>
      </c>
      <c r="B50" s="132">
        <v>11</v>
      </c>
      <c r="C50" s="141" t="s">
        <v>492</v>
      </c>
      <c r="D50" s="72">
        <v>2002</v>
      </c>
      <c r="E50" s="139" t="s">
        <v>60</v>
      </c>
      <c r="F50" s="152" t="s">
        <v>368</v>
      </c>
      <c r="G50" s="202"/>
      <c r="H50" s="324" t="s">
        <v>346</v>
      </c>
      <c r="I50" s="262" t="s">
        <v>347</v>
      </c>
      <c r="J50" s="350">
        <v>8</v>
      </c>
      <c r="K50" s="71">
        <v>58.63</v>
      </c>
      <c r="L50" s="207"/>
      <c r="M50" s="76"/>
      <c r="N50" s="143"/>
      <c r="O50" s="27">
        <f t="shared" ref="O50" si="18">(K50-$O$12)/4</f>
        <v>-2.5924999999999994</v>
      </c>
      <c r="P50" s="27">
        <f t="shared" ref="P50" si="19">(M50-$P$12)/4</f>
        <v>-12.5</v>
      </c>
    </row>
    <row r="51" spans="1:16" s="22" customFormat="1" ht="36" customHeight="1" thickBot="1" x14ac:dyDescent="0.3">
      <c r="A51" s="527" t="s">
        <v>369</v>
      </c>
      <c r="B51" s="528"/>
      <c r="C51" s="528"/>
      <c r="D51" s="528"/>
      <c r="E51" s="528"/>
      <c r="F51" s="528"/>
      <c r="G51" s="528"/>
      <c r="H51" s="528"/>
      <c r="I51" s="528"/>
      <c r="J51" s="528"/>
      <c r="K51" s="528"/>
      <c r="L51" s="528"/>
      <c r="M51" s="528"/>
      <c r="N51" s="529"/>
      <c r="O51" s="26"/>
      <c r="P51" s="26"/>
    </row>
    <row r="52" spans="1:16" s="22" customFormat="1" ht="60.75" customHeight="1" x14ac:dyDescent="0.25">
      <c r="A52" s="129">
        <v>1</v>
      </c>
      <c r="B52" s="130">
        <v>124</v>
      </c>
      <c r="C52" s="331" t="s">
        <v>370</v>
      </c>
      <c r="D52" s="69">
        <v>1958</v>
      </c>
      <c r="E52" s="169" t="s">
        <v>64</v>
      </c>
      <c r="F52" s="281" t="s">
        <v>371</v>
      </c>
      <c r="G52" s="203"/>
      <c r="H52" s="323" t="s">
        <v>372</v>
      </c>
      <c r="I52" s="326" t="s">
        <v>97</v>
      </c>
      <c r="J52" s="351">
        <v>0</v>
      </c>
      <c r="K52" s="68">
        <v>54.64</v>
      </c>
      <c r="L52" s="126">
        <v>0</v>
      </c>
      <c r="M52" s="75">
        <v>37.299999999999997</v>
      </c>
      <c r="N52" s="176"/>
      <c r="O52" s="27">
        <f>(K52-$O$12)/4</f>
        <v>-3.59</v>
      </c>
      <c r="P52" s="27">
        <f>(M52-$P$12)/4</f>
        <v>-3.1750000000000007</v>
      </c>
    </row>
    <row r="53" spans="1:16" s="22" customFormat="1" ht="60.75" customHeight="1" x14ac:dyDescent="0.25">
      <c r="A53" s="131">
        <v>2</v>
      </c>
      <c r="B53" s="132">
        <v>54</v>
      </c>
      <c r="C53" s="141" t="s">
        <v>319</v>
      </c>
      <c r="D53" s="72">
        <v>1988</v>
      </c>
      <c r="E53" s="139" t="s">
        <v>56</v>
      </c>
      <c r="F53" s="152" t="s">
        <v>320</v>
      </c>
      <c r="G53" s="202" t="s">
        <v>321</v>
      </c>
      <c r="H53" s="324" t="s">
        <v>322</v>
      </c>
      <c r="I53" s="262" t="s">
        <v>323</v>
      </c>
      <c r="J53" s="350">
        <v>0</v>
      </c>
      <c r="K53" s="71">
        <v>59.77</v>
      </c>
      <c r="L53" s="207">
        <v>4</v>
      </c>
      <c r="M53" s="76">
        <v>42.12</v>
      </c>
      <c r="N53" s="143"/>
      <c r="O53" s="27">
        <f t="shared" ref="O53:O54" si="20">(K53-$O$12)/4</f>
        <v>-2.3074999999999992</v>
      </c>
      <c r="P53" s="27">
        <f t="shared" ref="P53:P54" si="21">(M53-$P$12)/4</f>
        <v>-1.9700000000000006</v>
      </c>
    </row>
    <row r="54" spans="1:16" s="22" customFormat="1" ht="60.75" customHeight="1" thickBot="1" x14ac:dyDescent="0.3">
      <c r="A54" s="133">
        <v>3</v>
      </c>
      <c r="B54" s="134">
        <v>126</v>
      </c>
      <c r="C54" s="332" t="s">
        <v>373</v>
      </c>
      <c r="D54" s="136">
        <v>1987</v>
      </c>
      <c r="E54" s="170" t="s">
        <v>64</v>
      </c>
      <c r="F54" s="283" t="s">
        <v>374</v>
      </c>
      <c r="G54" s="204"/>
      <c r="H54" s="325" t="s">
        <v>372</v>
      </c>
      <c r="I54" s="265" t="s">
        <v>475</v>
      </c>
      <c r="J54" s="352">
        <v>0</v>
      </c>
      <c r="K54" s="125">
        <v>57.28</v>
      </c>
      <c r="L54" s="557" t="s">
        <v>78</v>
      </c>
      <c r="M54" s="558"/>
      <c r="N54" s="559"/>
      <c r="O54" s="27">
        <f t="shared" si="20"/>
        <v>-2.9299999999999997</v>
      </c>
      <c r="P54" s="27">
        <f t="shared" si="21"/>
        <v>-12.5</v>
      </c>
    </row>
    <row r="55" spans="1:16" s="21" customFormat="1" ht="30.75" customHeight="1" x14ac:dyDescent="0.45">
      <c r="A55" s="28"/>
      <c r="B55" s="28"/>
      <c r="D55" s="29" t="s">
        <v>74</v>
      </c>
      <c r="E55" s="30"/>
      <c r="F55" s="31"/>
      <c r="G55" s="31"/>
      <c r="H55" s="32"/>
      <c r="I55" s="29"/>
      <c r="J55" s="353" t="s">
        <v>124</v>
      </c>
      <c r="K55" s="28"/>
      <c r="L55" s="28"/>
      <c r="M55" s="28"/>
      <c r="N55" s="28"/>
    </row>
    <row r="56" spans="1:16" s="21" customFormat="1" ht="7.5" customHeight="1" x14ac:dyDescent="0.45">
      <c r="A56" s="28"/>
      <c r="B56" s="28"/>
      <c r="D56" s="31"/>
      <c r="E56" s="31"/>
      <c r="F56" s="31"/>
      <c r="G56" s="31"/>
      <c r="H56" s="32"/>
      <c r="I56" s="33"/>
      <c r="J56" s="354"/>
      <c r="K56" s="28"/>
      <c r="L56" s="28"/>
      <c r="M56" s="28"/>
      <c r="N56" s="28"/>
    </row>
    <row r="57" spans="1:16" s="21" customFormat="1" ht="26.25" customHeight="1" x14ac:dyDescent="0.45">
      <c r="A57" s="28"/>
      <c r="B57" s="28"/>
      <c r="D57" s="29" t="s">
        <v>75</v>
      </c>
      <c r="E57" s="30"/>
      <c r="F57" s="31"/>
      <c r="G57" s="31"/>
      <c r="H57" s="32"/>
      <c r="I57" s="29"/>
      <c r="J57" s="353" t="s">
        <v>76</v>
      </c>
      <c r="K57" s="28"/>
      <c r="L57" s="28"/>
      <c r="M57" s="28"/>
      <c r="N57" s="28"/>
    </row>
    <row r="58" spans="1:16" ht="25.5" customHeight="1" x14ac:dyDescent="0.25"/>
    <row r="59" spans="1:16" ht="25.5" customHeight="1" x14ac:dyDescent="0.25"/>
    <row r="60" spans="1:16" ht="25.5" customHeight="1" x14ac:dyDescent="0.25"/>
    <row r="61" spans="1:16" ht="25.5" customHeight="1" x14ac:dyDescent="0.25"/>
    <row r="62" spans="1:16" ht="25.5" customHeight="1" x14ac:dyDescent="0.25"/>
    <row r="63" spans="1:16" ht="25.5" customHeight="1" x14ac:dyDescent="0.25"/>
    <row r="64" spans="1:16" ht="25.5" customHeight="1" x14ac:dyDescent="0.25"/>
    <row r="65" ht="25.5" customHeight="1" x14ac:dyDescent="0.25"/>
    <row r="66" ht="25.5" customHeight="1" x14ac:dyDescent="0.25"/>
    <row r="67" ht="25.5" customHeight="1" x14ac:dyDescent="0.25"/>
    <row r="68" ht="25.5" customHeight="1" x14ac:dyDescent="0.25"/>
    <row r="69" ht="25.5" customHeight="1" x14ac:dyDescent="0.25"/>
    <row r="70" ht="25.5" customHeight="1" x14ac:dyDescent="0.25"/>
    <row r="71" ht="25.5" customHeight="1" x14ac:dyDescent="0.25"/>
    <row r="72" ht="25.5" customHeight="1" x14ac:dyDescent="0.25"/>
    <row r="73" ht="25.5" customHeight="1" x14ac:dyDescent="0.25"/>
    <row r="74" ht="25.5" customHeight="1" x14ac:dyDescent="0.25"/>
    <row r="75" ht="25.5" customHeight="1" x14ac:dyDescent="0.25"/>
  </sheetData>
  <mergeCells count="28">
    <mergeCell ref="A39:N39"/>
    <mergeCell ref="A51:N51"/>
    <mergeCell ref="J31:N31"/>
    <mergeCell ref="L54:N54"/>
    <mergeCell ref="A6:N6"/>
    <mergeCell ref="A7:N7"/>
    <mergeCell ref="A8:N8"/>
    <mergeCell ref="A9:N9"/>
    <mergeCell ref="A10:A12"/>
    <mergeCell ref="B10:B12"/>
    <mergeCell ref="C10:C12"/>
    <mergeCell ref="D10:D12"/>
    <mergeCell ref="E10:E12"/>
    <mergeCell ref="F10:F12"/>
    <mergeCell ref="A32:N32"/>
    <mergeCell ref="G10:G12"/>
    <mergeCell ref="A5:N5"/>
    <mergeCell ref="A1:N1"/>
    <mergeCell ref="A2:N2"/>
    <mergeCell ref="A3:N3"/>
    <mergeCell ref="A4:N4"/>
    <mergeCell ref="A13:N13"/>
    <mergeCell ref="H10:H12"/>
    <mergeCell ref="I10:I12"/>
    <mergeCell ref="J10:M10"/>
    <mergeCell ref="N10:N12"/>
    <mergeCell ref="J11:K11"/>
    <mergeCell ref="L11:M11"/>
  </mergeCells>
  <pageMargins left="0" right="0" top="0" bottom="0" header="0" footer="0"/>
  <pageSetup paperSize="9" scale="2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R26"/>
  <sheetViews>
    <sheetView view="pageBreakPreview" topLeftCell="A4" zoomScale="44" zoomScaleNormal="100" zoomScaleSheetLayoutView="44" workbookViewId="0">
      <selection activeCell="A2" sqref="A2:M2"/>
    </sheetView>
  </sheetViews>
  <sheetFormatPr defaultRowHeight="27" x14ac:dyDescent="0.25"/>
  <cols>
    <col min="1" max="1" width="9.140625" style="84" customWidth="1"/>
    <col min="2" max="2" width="13.28515625" style="84" customWidth="1"/>
    <col min="3" max="3" width="81.140625" style="112" customWidth="1"/>
    <col min="4" max="4" width="16.85546875" style="62" customWidth="1"/>
    <col min="5" max="5" width="14.28515625" style="62" customWidth="1"/>
    <col min="6" max="6" width="54.42578125" style="62" customWidth="1"/>
    <col min="7" max="7" width="5.140625" style="34" hidden="1" customWidth="1"/>
    <col min="8" max="8" width="58.28515625" style="83" customWidth="1"/>
    <col min="9" max="9" width="37.85546875" style="84" customWidth="1"/>
    <col min="10" max="10" width="13.85546875" style="62" customWidth="1"/>
    <col min="11" max="12" width="17.28515625" style="84" customWidth="1"/>
    <col min="13" max="13" width="17.28515625" style="34" customWidth="1"/>
    <col min="14" max="14" width="21.42578125" style="347" customWidth="1"/>
    <col min="15" max="16384" width="9.140625" style="34"/>
  </cols>
  <sheetData>
    <row r="1" spans="1:18" s="21" customFormat="1" ht="39" customHeight="1" x14ac:dyDescent="0.25">
      <c r="A1" s="496"/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357"/>
      <c r="O1" s="46"/>
      <c r="P1" s="46"/>
      <c r="Q1" s="47"/>
      <c r="R1" s="20"/>
    </row>
    <row r="2" spans="1:18" s="21" customFormat="1" ht="75" customHeight="1" x14ac:dyDescent="0.25">
      <c r="A2" s="496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357"/>
      <c r="O2" s="46"/>
      <c r="P2" s="46"/>
      <c r="Q2" s="47"/>
      <c r="R2" s="20"/>
    </row>
    <row r="3" spans="1:18" s="21" customFormat="1" ht="6.75" customHeight="1" x14ac:dyDescent="0.25">
      <c r="A3" s="496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357"/>
      <c r="O3" s="46"/>
      <c r="P3" s="46"/>
      <c r="Q3" s="47"/>
      <c r="R3" s="20"/>
    </row>
    <row r="4" spans="1:18" s="21" customFormat="1" ht="28.5" customHeight="1" x14ac:dyDescent="0.25">
      <c r="A4" s="496" t="s">
        <v>98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357"/>
      <c r="O4" s="46"/>
      <c r="P4" s="46"/>
      <c r="Q4" s="47"/>
      <c r="R4" s="20"/>
    </row>
    <row r="5" spans="1:18" s="21" customFormat="1" ht="20.25" customHeight="1" x14ac:dyDescent="0.25">
      <c r="A5" s="496" t="s">
        <v>155</v>
      </c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357"/>
      <c r="O5" s="46"/>
      <c r="P5" s="46"/>
      <c r="Q5" s="47"/>
      <c r="R5" s="20"/>
    </row>
    <row r="6" spans="1:18" s="21" customFormat="1" ht="30.75" customHeight="1" x14ac:dyDescent="0.25">
      <c r="A6" s="496" t="s">
        <v>51</v>
      </c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357"/>
      <c r="O6" s="46"/>
      <c r="P6" s="46"/>
      <c r="Q6" s="47"/>
      <c r="R6" s="20"/>
    </row>
    <row r="7" spans="1:18" s="21" customFormat="1" ht="25.5" customHeight="1" x14ac:dyDescent="0.25">
      <c r="A7" s="512">
        <v>42112</v>
      </c>
      <c r="B7" s="497"/>
      <c r="C7" s="497"/>
      <c r="D7" s="497"/>
      <c r="E7" s="497"/>
      <c r="F7" s="497"/>
      <c r="G7" s="497"/>
      <c r="H7" s="497"/>
      <c r="I7" s="497"/>
      <c r="J7" s="497"/>
      <c r="K7" s="497"/>
      <c r="L7" s="497"/>
      <c r="M7" s="497"/>
      <c r="N7" s="357"/>
      <c r="O7" s="46"/>
      <c r="P7" s="46"/>
      <c r="Q7" s="47"/>
      <c r="R7" s="20"/>
    </row>
    <row r="8" spans="1:18" s="21" customFormat="1" ht="28.5" customHeight="1" x14ac:dyDescent="0.25">
      <c r="A8" s="496" t="s">
        <v>116</v>
      </c>
      <c r="B8" s="497"/>
      <c r="C8" s="497"/>
      <c r="D8" s="497"/>
      <c r="E8" s="497"/>
      <c r="F8" s="497"/>
      <c r="G8" s="497"/>
      <c r="H8" s="497"/>
      <c r="I8" s="497"/>
      <c r="J8" s="497"/>
      <c r="K8" s="497"/>
      <c r="L8" s="497"/>
      <c r="M8" s="497"/>
      <c r="N8" s="357"/>
      <c r="O8" s="46"/>
      <c r="P8" s="46"/>
      <c r="Q8" s="47"/>
      <c r="R8" s="20"/>
    </row>
    <row r="9" spans="1:18" s="21" customFormat="1" ht="33.75" customHeight="1" thickBot="1" x14ac:dyDescent="0.45">
      <c r="A9" s="566" t="s">
        <v>110</v>
      </c>
      <c r="B9" s="567"/>
      <c r="C9" s="567"/>
      <c r="D9" s="567"/>
      <c r="E9" s="567"/>
      <c r="F9" s="567"/>
      <c r="G9" s="567"/>
      <c r="H9" s="567"/>
      <c r="I9" s="567"/>
      <c r="J9" s="567"/>
      <c r="K9" s="567"/>
      <c r="L9" s="567"/>
      <c r="M9" s="567"/>
      <c r="N9" s="357">
        <v>72</v>
      </c>
      <c r="O9" s="46"/>
      <c r="P9" s="46"/>
      <c r="Q9" s="47"/>
      <c r="R9" s="20"/>
    </row>
    <row r="10" spans="1:18" s="36" customFormat="1" ht="23.25" customHeight="1" x14ac:dyDescent="0.25">
      <c r="A10" s="571" t="s">
        <v>65</v>
      </c>
      <c r="B10" s="574" t="s">
        <v>66</v>
      </c>
      <c r="C10" s="518" t="s">
        <v>67</v>
      </c>
      <c r="D10" s="518" t="s">
        <v>68</v>
      </c>
      <c r="E10" s="518" t="s">
        <v>41</v>
      </c>
      <c r="F10" s="518" t="s">
        <v>63</v>
      </c>
      <c r="G10" s="543" t="s">
        <v>95</v>
      </c>
      <c r="H10" s="560" t="s">
        <v>9</v>
      </c>
      <c r="I10" s="568" t="s">
        <v>69</v>
      </c>
      <c r="J10" s="503" t="s">
        <v>81</v>
      </c>
      <c r="K10" s="505"/>
      <c r="L10" s="538" t="s">
        <v>91</v>
      </c>
      <c r="M10" s="538" t="s">
        <v>50</v>
      </c>
      <c r="N10" s="67"/>
    </row>
    <row r="11" spans="1:18" s="36" customFormat="1" ht="23.25" customHeight="1" x14ac:dyDescent="0.25">
      <c r="A11" s="572"/>
      <c r="B11" s="575"/>
      <c r="C11" s="519"/>
      <c r="D11" s="519"/>
      <c r="E11" s="519"/>
      <c r="F11" s="519"/>
      <c r="G11" s="544"/>
      <c r="H11" s="561"/>
      <c r="I11" s="569"/>
      <c r="J11" s="506"/>
      <c r="K11" s="508"/>
      <c r="L11" s="510"/>
      <c r="M11" s="510"/>
      <c r="N11" s="67"/>
    </row>
    <row r="12" spans="1:18" s="36" customFormat="1" ht="23.25" customHeight="1" thickBot="1" x14ac:dyDescent="0.3">
      <c r="A12" s="573"/>
      <c r="B12" s="576"/>
      <c r="C12" s="520"/>
      <c r="D12" s="520"/>
      <c r="E12" s="520"/>
      <c r="F12" s="520"/>
      <c r="G12" s="545"/>
      <c r="H12" s="562"/>
      <c r="I12" s="570"/>
      <c r="J12" s="120" t="s">
        <v>72</v>
      </c>
      <c r="K12" s="121" t="s">
        <v>73</v>
      </c>
      <c r="L12" s="539"/>
      <c r="M12" s="539"/>
      <c r="N12" s="67"/>
    </row>
    <row r="13" spans="1:18" s="22" customFormat="1" ht="88.5" customHeight="1" x14ac:dyDescent="0.25">
      <c r="A13" s="131">
        <v>1</v>
      </c>
      <c r="B13" s="132">
        <v>94</v>
      </c>
      <c r="C13" s="141" t="s">
        <v>387</v>
      </c>
      <c r="D13" s="72">
        <v>1988</v>
      </c>
      <c r="E13" s="139" t="s">
        <v>57</v>
      </c>
      <c r="F13" s="152" t="s">
        <v>388</v>
      </c>
      <c r="G13" s="202"/>
      <c r="H13" s="324" t="s">
        <v>340</v>
      </c>
      <c r="I13" s="262"/>
      <c r="J13" s="350">
        <v>0</v>
      </c>
      <c r="K13" s="71">
        <v>61.67</v>
      </c>
      <c r="L13" s="207"/>
      <c r="M13" s="76"/>
      <c r="N13" s="358">
        <f>(K13-$N$9)/4</f>
        <v>-2.5824999999999996</v>
      </c>
      <c r="O13" s="27"/>
      <c r="P13" s="27"/>
    </row>
    <row r="14" spans="1:18" s="22" customFormat="1" ht="88.5" customHeight="1" x14ac:dyDescent="0.25">
      <c r="A14" s="131">
        <v>2</v>
      </c>
      <c r="B14" s="132">
        <v>79</v>
      </c>
      <c r="C14" s="141" t="s">
        <v>232</v>
      </c>
      <c r="D14" s="72"/>
      <c r="E14" s="139"/>
      <c r="F14" s="152" t="s">
        <v>326</v>
      </c>
      <c r="G14" s="202"/>
      <c r="H14" s="324" t="s">
        <v>129</v>
      </c>
      <c r="I14" s="262" t="s">
        <v>103</v>
      </c>
      <c r="J14" s="350">
        <v>0</v>
      </c>
      <c r="K14" s="71">
        <v>66.72</v>
      </c>
      <c r="L14" s="207"/>
      <c r="M14" s="76"/>
      <c r="N14" s="358">
        <f t="shared" ref="N14:N20" si="0">(K14-$N$9)/4</f>
        <v>-1.3200000000000003</v>
      </c>
      <c r="O14" s="27"/>
      <c r="P14" s="27"/>
    </row>
    <row r="15" spans="1:18" s="22" customFormat="1" ht="88.5" customHeight="1" x14ac:dyDescent="0.25">
      <c r="A15" s="131">
        <v>3</v>
      </c>
      <c r="B15" s="132">
        <v>59</v>
      </c>
      <c r="C15" s="141" t="s">
        <v>223</v>
      </c>
      <c r="D15" s="72">
        <v>1982</v>
      </c>
      <c r="E15" s="139" t="s">
        <v>56</v>
      </c>
      <c r="F15" s="152" t="s">
        <v>380</v>
      </c>
      <c r="G15" s="202"/>
      <c r="H15" s="324" t="s">
        <v>457</v>
      </c>
      <c r="I15" s="262" t="s">
        <v>176</v>
      </c>
      <c r="J15" s="350">
        <v>0</v>
      </c>
      <c r="K15" s="71">
        <v>68.2</v>
      </c>
      <c r="L15" s="207"/>
      <c r="M15" s="76"/>
      <c r="N15" s="358">
        <f>(K15-$N$9)/4</f>
        <v>-0.94999999999999929</v>
      </c>
      <c r="O15" s="27"/>
      <c r="P15" s="27"/>
    </row>
    <row r="16" spans="1:18" s="22" customFormat="1" ht="88.5" customHeight="1" x14ac:dyDescent="0.25">
      <c r="A16" s="131">
        <v>4</v>
      </c>
      <c r="B16" s="132">
        <v>68</v>
      </c>
      <c r="C16" s="141" t="s">
        <v>385</v>
      </c>
      <c r="D16" s="72">
        <v>1977</v>
      </c>
      <c r="E16" s="139" t="s">
        <v>64</v>
      </c>
      <c r="F16" s="152" t="s">
        <v>386</v>
      </c>
      <c r="G16" s="202"/>
      <c r="H16" s="324" t="s">
        <v>59</v>
      </c>
      <c r="I16" s="262" t="s">
        <v>97</v>
      </c>
      <c r="J16" s="350">
        <v>0</v>
      </c>
      <c r="K16" s="71">
        <v>71.150000000000006</v>
      </c>
      <c r="L16" s="207"/>
      <c r="M16" s="76"/>
      <c r="N16" s="358">
        <f>(K16-$N$9)/4</f>
        <v>-0.21249999999999858</v>
      </c>
      <c r="O16" s="27"/>
      <c r="P16" s="27"/>
    </row>
    <row r="17" spans="1:16" s="22" customFormat="1" ht="88.5" customHeight="1" x14ac:dyDescent="0.25">
      <c r="A17" s="131">
        <v>5</v>
      </c>
      <c r="B17" s="132">
        <v>98</v>
      </c>
      <c r="C17" s="141" t="s">
        <v>275</v>
      </c>
      <c r="D17" s="72">
        <v>1971</v>
      </c>
      <c r="E17" s="139" t="s">
        <v>64</v>
      </c>
      <c r="F17" s="152" t="s">
        <v>389</v>
      </c>
      <c r="G17" s="202"/>
      <c r="H17" s="324" t="s">
        <v>277</v>
      </c>
      <c r="I17" s="262" t="s">
        <v>390</v>
      </c>
      <c r="J17" s="350">
        <v>4</v>
      </c>
      <c r="K17" s="71">
        <v>60.32</v>
      </c>
      <c r="L17" s="207"/>
      <c r="M17" s="76"/>
      <c r="N17" s="358">
        <f>(K17-$N$9)/4</f>
        <v>-2.92</v>
      </c>
      <c r="O17" s="27"/>
      <c r="P17" s="27"/>
    </row>
    <row r="18" spans="1:16" s="22" customFormat="1" ht="88.5" customHeight="1" x14ac:dyDescent="0.25">
      <c r="A18" s="131">
        <v>6</v>
      </c>
      <c r="B18" s="132">
        <v>19</v>
      </c>
      <c r="C18" s="141" t="s">
        <v>254</v>
      </c>
      <c r="D18" s="72">
        <v>1956</v>
      </c>
      <c r="E18" s="139" t="s">
        <v>56</v>
      </c>
      <c r="F18" s="152" t="s">
        <v>379</v>
      </c>
      <c r="G18" s="202"/>
      <c r="H18" s="324" t="s">
        <v>256</v>
      </c>
      <c r="I18" s="262" t="s">
        <v>97</v>
      </c>
      <c r="J18" s="350">
        <v>9</v>
      </c>
      <c r="K18" s="71">
        <v>72.12</v>
      </c>
      <c r="L18" s="207"/>
      <c r="M18" s="76"/>
      <c r="N18" s="358">
        <f>(K18-$N$9)/4</f>
        <v>3.0000000000001137E-2</v>
      </c>
      <c r="O18" s="27"/>
      <c r="P18" s="27"/>
    </row>
    <row r="19" spans="1:16" s="22" customFormat="1" ht="88.5" customHeight="1" x14ac:dyDescent="0.25">
      <c r="A19" s="131">
        <v>7</v>
      </c>
      <c r="B19" s="132">
        <v>7</v>
      </c>
      <c r="C19" s="141" t="s">
        <v>474</v>
      </c>
      <c r="D19" s="72">
        <v>1996</v>
      </c>
      <c r="E19" s="139" t="s">
        <v>60</v>
      </c>
      <c r="F19" s="152" t="s">
        <v>378</v>
      </c>
      <c r="G19" s="202"/>
      <c r="H19" s="324" t="s">
        <v>250</v>
      </c>
      <c r="I19" s="262" t="s">
        <v>251</v>
      </c>
      <c r="J19" s="350">
        <v>16</v>
      </c>
      <c r="K19" s="71">
        <v>70.599999999999994</v>
      </c>
      <c r="L19" s="207"/>
      <c r="M19" s="76"/>
      <c r="N19" s="358">
        <f>(K19-$N$9)/4</f>
        <v>-0.35000000000000142</v>
      </c>
      <c r="O19" s="27"/>
      <c r="P19" s="27"/>
    </row>
    <row r="20" spans="1:16" s="22" customFormat="1" ht="88.5" customHeight="1" x14ac:dyDescent="0.25">
      <c r="A20" s="131">
        <v>8</v>
      </c>
      <c r="B20" s="132">
        <v>81</v>
      </c>
      <c r="C20" s="141" t="s">
        <v>103</v>
      </c>
      <c r="D20" s="72">
        <v>1982</v>
      </c>
      <c r="E20" s="139"/>
      <c r="F20" s="152" t="s">
        <v>329</v>
      </c>
      <c r="G20" s="202"/>
      <c r="H20" s="324" t="s">
        <v>129</v>
      </c>
      <c r="I20" s="262" t="s">
        <v>232</v>
      </c>
      <c r="J20" s="350">
        <v>16</v>
      </c>
      <c r="K20" s="71">
        <v>87.38</v>
      </c>
      <c r="L20" s="207"/>
      <c r="M20" s="76"/>
      <c r="N20" s="358">
        <f t="shared" si="0"/>
        <v>3.8449999999999989</v>
      </c>
      <c r="O20" s="27"/>
      <c r="P20" s="27"/>
    </row>
    <row r="21" spans="1:16" s="22" customFormat="1" ht="88.5" customHeight="1" x14ac:dyDescent="0.25">
      <c r="A21" s="131">
        <v>9</v>
      </c>
      <c r="B21" s="132">
        <v>65</v>
      </c>
      <c r="C21" s="141" t="s">
        <v>383</v>
      </c>
      <c r="D21" s="72">
        <v>1988</v>
      </c>
      <c r="E21" s="139"/>
      <c r="F21" s="152" t="s">
        <v>384</v>
      </c>
      <c r="G21" s="202"/>
      <c r="H21" s="324" t="s">
        <v>227</v>
      </c>
      <c r="I21" s="262" t="s">
        <v>97</v>
      </c>
      <c r="J21" s="554" t="s">
        <v>78</v>
      </c>
      <c r="K21" s="525"/>
      <c r="L21" s="525"/>
      <c r="M21" s="526"/>
      <c r="N21" s="358">
        <f>(K21-$N$9)/4</f>
        <v>-18</v>
      </c>
      <c r="O21" s="27"/>
      <c r="P21" s="27"/>
    </row>
    <row r="22" spans="1:16" s="22" customFormat="1" ht="88.5" customHeight="1" thickBot="1" x14ac:dyDescent="0.3">
      <c r="A22" s="211">
        <v>10</v>
      </c>
      <c r="B22" s="212">
        <v>80</v>
      </c>
      <c r="C22" s="344" t="s">
        <v>327</v>
      </c>
      <c r="D22" s="213">
        <v>1984</v>
      </c>
      <c r="E22" s="214"/>
      <c r="F22" s="225" t="s">
        <v>328</v>
      </c>
      <c r="G22" s="215"/>
      <c r="H22" s="345" t="s">
        <v>129</v>
      </c>
      <c r="I22" s="346" t="s">
        <v>232</v>
      </c>
      <c r="J22" s="563" t="s">
        <v>78</v>
      </c>
      <c r="K22" s="564"/>
      <c r="L22" s="564"/>
      <c r="M22" s="565"/>
      <c r="N22" s="358">
        <f>(K22-$N$9)/4</f>
        <v>-18</v>
      </c>
      <c r="O22" s="27"/>
      <c r="P22" s="27"/>
    </row>
    <row r="23" spans="1:16" s="22" customFormat="1" ht="18" customHeight="1" x14ac:dyDescent="0.4">
      <c r="A23" s="118"/>
      <c r="B23" s="38"/>
      <c r="C23" s="111"/>
      <c r="D23" s="119"/>
      <c r="E23" s="119"/>
      <c r="F23" s="115"/>
      <c r="G23" s="41"/>
      <c r="H23" s="82"/>
      <c r="I23" s="42"/>
      <c r="J23" s="117"/>
      <c r="K23" s="114"/>
      <c r="L23" s="114"/>
      <c r="M23" s="43"/>
      <c r="N23" s="67"/>
    </row>
    <row r="24" spans="1:16" s="21" customFormat="1" ht="25.5" customHeight="1" x14ac:dyDescent="0.45">
      <c r="A24" s="114"/>
      <c r="B24" s="114"/>
      <c r="C24" s="65"/>
      <c r="D24" s="44"/>
      <c r="E24" s="44"/>
      <c r="F24" s="116" t="s">
        <v>80</v>
      </c>
      <c r="G24" s="29"/>
      <c r="H24" s="22"/>
      <c r="I24" s="78" t="s">
        <v>124</v>
      </c>
      <c r="J24" s="117"/>
      <c r="K24" s="114"/>
      <c r="L24" s="114"/>
      <c r="M24" s="28"/>
      <c r="N24" s="67"/>
    </row>
    <row r="25" spans="1:16" s="21" customFormat="1" ht="17.25" customHeight="1" x14ac:dyDescent="0.25">
      <c r="A25" s="114"/>
      <c r="B25" s="114"/>
      <c r="C25" s="65"/>
      <c r="D25" s="45"/>
      <c r="E25" s="45"/>
      <c r="F25" s="117"/>
      <c r="G25" s="28"/>
      <c r="H25" s="22"/>
      <c r="I25" s="114"/>
      <c r="J25" s="117"/>
      <c r="K25" s="114"/>
      <c r="L25" s="114"/>
      <c r="M25" s="28"/>
      <c r="N25" s="67"/>
    </row>
    <row r="26" spans="1:16" s="21" customFormat="1" ht="25.5" customHeight="1" x14ac:dyDescent="0.45">
      <c r="A26" s="114"/>
      <c r="B26" s="114"/>
      <c r="C26" s="65"/>
      <c r="D26" s="44"/>
      <c r="E26" s="44"/>
      <c r="F26" s="116" t="s">
        <v>75</v>
      </c>
      <c r="G26" s="29"/>
      <c r="H26" s="22"/>
      <c r="I26" s="113" t="s">
        <v>76</v>
      </c>
      <c r="J26" s="117"/>
      <c r="K26" s="114"/>
      <c r="L26" s="114"/>
      <c r="M26" s="28"/>
      <c r="N26" s="67"/>
    </row>
  </sheetData>
  <sortState ref="A14:Q29">
    <sortCondition ref="J14:J29"/>
    <sortCondition ref="K14:K29"/>
  </sortState>
  <mergeCells count="23">
    <mergeCell ref="A1:M1"/>
    <mergeCell ref="A2:M2"/>
    <mergeCell ref="G10:G12"/>
    <mergeCell ref="A3:M3"/>
    <mergeCell ref="A5:M5"/>
    <mergeCell ref="A6:M6"/>
    <mergeCell ref="A7:M7"/>
    <mergeCell ref="A8:M8"/>
    <mergeCell ref="A9:M9"/>
    <mergeCell ref="I10:I12"/>
    <mergeCell ref="J10:K11"/>
    <mergeCell ref="M10:M12"/>
    <mergeCell ref="A10:A12"/>
    <mergeCell ref="B10:B12"/>
    <mergeCell ref="C10:C12"/>
    <mergeCell ref="D10:D12"/>
    <mergeCell ref="H10:H12"/>
    <mergeCell ref="L10:L12"/>
    <mergeCell ref="J22:M22"/>
    <mergeCell ref="J21:M21"/>
    <mergeCell ref="A4:M4"/>
    <mergeCell ref="E10:E12"/>
    <mergeCell ref="F10:F12"/>
  </mergeCells>
  <pageMargins left="0.39370078740157483" right="0" top="0" bottom="0" header="0" footer="0"/>
  <pageSetup paperSize="9" scale="40" orientation="landscape" r:id="rId1"/>
  <colBreaks count="1" manualBreakCount="1">
    <brk id="13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52"/>
  <sheetViews>
    <sheetView view="pageBreakPreview" topLeftCell="A11" zoomScale="39" zoomScaleNormal="100" zoomScaleSheetLayoutView="39" workbookViewId="0">
      <selection activeCell="F16" sqref="F16"/>
    </sheetView>
  </sheetViews>
  <sheetFormatPr defaultRowHeight="40.5" x14ac:dyDescent="0.25"/>
  <cols>
    <col min="1" max="1" width="10.7109375" style="34" customWidth="1"/>
    <col min="2" max="2" width="14.5703125" style="34" customWidth="1"/>
    <col min="3" max="3" width="67" style="93" customWidth="1"/>
    <col min="4" max="4" width="20.42578125" style="34" customWidth="1"/>
    <col min="5" max="5" width="17.5703125" style="62" customWidth="1"/>
    <col min="6" max="6" width="52.28515625" style="34" customWidth="1"/>
    <col min="7" max="7" width="52.28515625" style="90" hidden="1" customWidth="1"/>
    <col min="8" max="8" width="48.5703125" style="86" customWidth="1"/>
    <col min="9" max="9" width="56.140625" style="34" customWidth="1"/>
    <col min="10" max="10" width="15.7109375" style="34" customWidth="1"/>
    <col min="11" max="11" width="19.28515625" style="34" customWidth="1"/>
    <col min="12" max="12" width="18.140625" style="34" customWidth="1"/>
    <col min="13" max="13" width="9.5703125" style="106" customWidth="1"/>
    <col min="14" max="15" width="6.28515625" style="57" customWidth="1"/>
    <col min="16" max="17" width="6.28515625" style="106" customWidth="1"/>
    <col min="18" max="20" width="6.28515625" style="57" customWidth="1"/>
    <col min="21" max="21" width="8.28515625" style="57" customWidth="1"/>
    <col min="22" max="22" width="8" style="57" customWidth="1"/>
    <col min="23" max="23" width="7" style="97" customWidth="1"/>
    <col min="24" max="24" width="8" style="61" customWidth="1"/>
    <col min="25" max="25" width="10.5703125" style="84" customWidth="1"/>
    <col min="26" max="26" width="18.85546875" style="34" customWidth="1"/>
    <col min="27" max="256" width="9.140625" style="34"/>
    <col min="257" max="257" width="9.140625" style="34" customWidth="1"/>
    <col min="258" max="258" width="14.5703125" style="34" customWidth="1"/>
    <col min="259" max="259" width="61.140625" style="34" customWidth="1"/>
    <col min="260" max="260" width="15.85546875" style="34" customWidth="1"/>
    <col min="261" max="261" width="17.5703125" style="34" customWidth="1"/>
    <col min="262" max="262" width="54.5703125" style="34" customWidth="1"/>
    <col min="263" max="263" width="44.85546875" style="34" customWidth="1"/>
    <col min="264" max="264" width="52.85546875" style="34" customWidth="1"/>
    <col min="265" max="265" width="15.7109375" style="34" customWidth="1"/>
    <col min="266" max="267" width="19.28515625" style="34" customWidth="1"/>
    <col min="268" max="276" width="6.28515625" style="34" customWidth="1"/>
    <col min="277" max="277" width="8.28515625" style="34" customWidth="1"/>
    <col min="278" max="278" width="8" style="34" customWidth="1"/>
    <col min="279" max="279" width="7" style="34" customWidth="1"/>
    <col min="280" max="280" width="8" style="34" customWidth="1"/>
    <col min="281" max="281" width="10.5703125" style="34" customWidth="1"/>
    <col min="282" max="282" width="18.85546875" style="34" customWidth="1"/>
    <col min="283" max="512" width="9.140625" style="34"/>
    <col min="513" max="513" width="9.140625" style="34" customWidth="1"/>
    <col min="514" max="514" width="14.5703125" style="34" customWidth="1"/>
    <col min="515" max="515" width="61.140625" style="34" customWidth="1"/>
    <col min="516" max="516" width="15.85546875" style="34" customWidth="1"/>
    <col min="517" max="517" width="17.5703125" style="34" customWidth="1"/>
    <col min="518" max="518" width="54.5703125" style="34" customWidth="1"/>
    <col min="519" max="519" width="44.85546875" style="34" customWidth="1"/>
    <col min="520" max="520" width="52.85546875" style="34" customWidth="1"/>
    <col min="521" max="521" width="15.7109375" style="34" customWidth="1"/>
    <col min="522" max="523" width="19.28515625" style="34" customWidth="1"/>
    <col min="524" max="532" width="6.28515625" style="34" customWidth="1"/>
    <col min="533" max="533" width="8.28515625" style="34" customWidth="1"/>
    <col min="534" max="534" width="8" style="34" customWidth="1"/>
    <col min="535" max="535" width="7" style="34" customWidth="1"/>
    <col min="536" max="536" width="8" style="34" customWidth="1"/>
    <col min="537" max="537" width="10.5703125" style="34" customWidth="1"/>
    <col min="538" max="538" width="18.85546875" style="34" customWidth="1"/>
    <col min="539" max="768" width="9.140625" style="34"/>
    <col min="769" max="769" width="9.140625" style="34" customWidth="1"/>
    <col min="770" max="770" width="14.5703125" style="34" customWidth="1"/>
    <col min="771" max="771" width="61.140625" style="34" customWidth="1"/>
    <col min="772" max="772" width="15.85546875" style="34" customWidth="1"/>
    <col min="773" max="773" width="17.5703125" style="34" customWidth="1"/>
    <col min="774" max="774" width="54.5703125" style="34" customWidth="1"/>
    <col min="775" max="775" width="44.85546875" style="34" customWidth="1"/>
    <col min="776" max="776" width="52.85546875" style="34" customWidth="1"/>
    <col min="777" max="777" width="15.7109375" style="34" customWidth="1"/>
    <col min="778" max="779" width="19.28515625" style="34" customWidth="1"/>
    <col min="780" max="788" width="6.28515625" style="34" customWidth="1"/>
    <col min="789" max="789" width="8.28515625" style="34" customWidth="1"/>
    <col min="790" max="790" width="8" style="34" customWidth="1"/>
    <col min="791" max="791" width="7" style="34" customWidth="1"/>
    <col min="792" max="792" width="8" style="34" customWidth="1"/>
    <col min="793" max="793" width="10.5703125" style="34" customWidth="1"/>
    <col min="794" max="794" width="18.85546875" style="34" customWidth="1"/>
    <col min="795" max="1024" width="9.140625" style="34"/>
    <col min="1025" max="1025" width="9.140625" style="34" customWidth="1"/>
    <col min="1026" max="1026" width="14.5703125" style="34" customWidth="1"/>
    <col min="1027" max="1027" width="61.140625" style="34" customWidth="1"/>
    <col min="1028" max="1028" width="15.85546875" style="34" customWidth="1"/>
    <col min="1029" max="1029" width="17.5703125" style="34" customWidth="1"/>
    <col min="1030" max="1030" width="54.5703125" style="34" customWidth="1"/>
    <col min="1031" max="1031" width="44.85546875" style="34" customWidth="1"/>
    <col min="1032" max="1032" width="52.85546875" style="34" customWidth="1"/>
    <col min="1033" max="1033" width="15.7109375" style="34" customWidth="1"/>
    <col min="1034" max="1035" width="19.28515625" style="34" customWidth="1"/>
    <col min="1036" max="1044" width="6.28515625" style="34" customWidth="1"/>
    <col min="1045" max="1045" width="8.28515625" style="34" customWidth="1"/>
    <col min="1046" max="1046" width="8" style="34" customWidth="1"/>
    <col min="1047" max="1047" width="7" style="34" customWidth="1"/>
    <col min="1048" max="1048" width="8" style="34" customWidth="1"/>
    <col min="1049" max="1049" width="10.5703125" style="34" customWidth="1"/>
    <col min="1050" max="1050" width="18.85546875" style="34" customWidth="1"/>
    <col min="1051" max="1280" width="9.140625" style="34"/>
    <col min="1281" max="1281" width="9.140625" style="34" customWidth="1"/>
    <col min="1282" max="1282" width="14.5703125" style="34" customWidth="1"/>
    <col min="1283" max="1283" width="61.140625" style="34" customWidth="1"/>
    <col min="1284" max="1284" width="15.85546875" style="34" customWidth="1"/>
    <col min="1285" max="1285" width="17.5703125" style="34" customWidth="1"/>
    <col min="1286" max="1286" width="54.5703125" style="34" customWidth="1"/>
    <col min="1287" max="1287" width="44.85546875" style="34" customWidth="1"/>
    <col min="1288" max="1288" width="52.85546875" style="34" customWidth="1"/>
    <col min="1289" max="1289" width="15.7109375" style="34" customWidth="1"/>
    <col min="1290" max="1291" width="19.28515625" style="34" customWidth="1"/>
    <col min="1292" max="1300" width="6.28515625" style="34" customWidth="1"/>
    <col min="1301" max="1301" width="8.28515625" style="34" customWidth="1"/>
    <col min="1302" max="1302" width="8" style="34" customWidth="1"/>
    <col min="1303" max="1303" width="7" style="34" customWidth="1"/>
    <col min="1304" max="1304" width="8" style="34" customWidth="1"/>
    <col min="1305" max="1305" width="10.5703125" style="34" customWidth="1"/>
    <col min="1306" max="1306" width="18.85546875" style="34" customWidth="1"/>
    <col min="1307" max="1536" width="9.140625" style="34"/>
    <col min="1537" max="1537" width="9.140625" style="34" customWidth="1"/>
    <col min="1538" max="1538" width="14.5703125" style="34" customWidth="1"/>
    <col min="1539" max="1539" width="61.140625" style="34" customWidth="1"/>
    <col min="1540" max="1540" width="15.85546875" style="34" customWidth="1"/>
    <col min="1541" max="1541" width="17.5703125" style="34" customWidth="1"/>
    <col min="1542" max="1542" width="54.5703125" style="34" customWidth="1"/>
    <col min="1543" max="1543" width="44.85546875" style="34" customWidth="1"/>
    <col min="1544" max="1544" width="52.85546875" style="34" customWidth="1"/>
    <col min="1545" max="1545" width="15.7109375" style="34" customWidth="1"/>
    <col min="1546" max="1547" width="19.28515625" style="34" customWidth="1"/>
    <col min="1548" max="1556" width="6.28515625" style="34" customWidth="1"/>
    <col min="1557" max="1557" width="8.28515625" style="34" customWidth="1"/>
    <col min="1558" max="1558" width="8" style="34" customWidth="1"/>
    <col min="1559" max="1559" width="7" style="34" customWidth="1"/>
    <col min="1560" max="1560" width="8" style="34" customWidth="1"/>
    <col min="1561" max="1561" width="10.5703125" style="34" customWidth="1"/>
    <col min="1562" max="1562" width="18.85546875" style="34" customWidth="1"/>
    <col min="1563" max="1792" width="9.140625" style="34"/>
    <col min="1793" max="1793" width="9.140625" style="34" customWidth="1"/>
    <col min="1794" max="1794" width="14.5703125" style="34" customWidth="1"/>
    <col min="1795" max="1795" width="61.140625" style="34" customWidth="1"/>
    <col min="1796" max="1796" width="15.85546875" style="34" customWidth="1"/>
    <col min="1797" max="1797" width="17.5703125" style="34" customWidth="1"/>
    <col min="1798" max="1798" width="54.5703125" style="34" customWidth="1"/>
    <col min="1799" max="1799" width="44.85546875" style="34" customWidth="1"/>
    <col min="1800" max="1800" width="52.85546875" style="34" customWidth="1"/>
    <col min="1801" max="1801" width="15.7109375" style="34" customWidth="1"/>
    <col min="1802" max="1803" width="19.28515625" style="34" customWidth="1"/>
    <col min="1804" max="1812" width="6.28515625" style="34" customWidth="1"/>
    <col min="1813" max="1813" width="8.28515625" style="34" customWidth="1"/>
    <col min="1814" max="1814" width="8" style="34" customWidth="1"/>
    <col min="1815" max="1815" width="7" style="34" customWidth="1"/>
    <col min="1816" max="1816" width="8" style="34" customWidth="1"/>
    <col min="1817" max="1817" width="10.5703125" style="34" customWidth="1"/>
    <col min="1818" max="1818" width="18.85546875" style="34" customWidth="1"/>
    <col min="1819" max="2048" width="9.140625" style="34"/>
    <col min="2049" max="2049" width="9.140625" style="34" customWidth="1"/>
    <col min="2050" max="2050" width="14.5703125" style="34" customWidth="1"/>
    <col min="2051" max="2051" width="61.140625" style="34" customWidth="1"/>
    <col min="2052" max="2052" width="15.85546875" style="34" customWidth="1"/>
    <col min="2053" max="2053" width="17.5703125" style="34" customWidth="1"/>
    <col min="2054" max="2054" width="54.5703125" style="34" customWidth="1"/>
    <col min="2055" max="2055" width="44.85546875" style="34" customWidth="1"/>
    <col min="2056" max="2056" width="52.85546875" style="34" customWidth="1"/>
    <col min="2057" max="2057" width="15.7109375" style="34" customWidth="1"/>
    <col min="2058" max="2059" width="19.28515625" style="34" customWidth="1"/>
    <col min="2060" max="2068" width="6.28515625" style="34" customWidth="1"/>
    <col min="2069" max="2069" width="8.28515625" style="34" customWidth="1"/>
    <col min="2070" max="2070" width="8" style="34" customWidth="1"/>
    <col min="2071" max="2071" width="7" style="34" customWidth="1"/>
    <col min="2072" max="2072" width="8" style="34" customWidth="1"/>
    <col min="2073" max="2073" width="10.5703125" style="34" customWidth="1"/>
    <col min="2074" max="2074" width="18.85546875" style="34" customWidth="1"/>
    <col min="2075" max="2304" width="9.140625" style="34"/>
    <col min="2305" max="2305" width="9.140625" style="34" customWidth="1"/>
    <col min="2306" max="2306" width="14.5703125" style="34" customWidth="1"/>
    <col min="2307" max="2307" width="61.140625" style="34" customWidth="1"/>
    <col min="2308" max="2308" width="15.85546875" style="34" customWidth="1"/>
    <col min="2309" max="2309" width="17.5703125" style="34" customWidth="1"/>
    <col min="2310" max="2310" width="54.5703125" style="34" customWidth="1"/>
    <col min="2311" max="2311" width="44.85546875" style="34" customWidth="1"/>
    <col min="2312" max="2312" width="52.85546875" style="34" customWidth="1"/>
    <col min="2313" max="2313" width="15.7109375" style="34" customWidth="1"/>
    <col min="2314" max="2315" width="19.28515625" style="34" customWidth="1"/>
    <col min="2316" max="2324" width="6.28515625" style="34" customWidth="1"/>
    <col min="2325" max="2325" width="8.28515625" style="34" customWidth="1"/>
    <col min="2326" max="2326" width="8" style="34" customWidth="1"/>
    <col min="2327" max="2327" width="7" style="34" customWidth="1"/>
    <col min="2328" max="2328" width="8" style="34" customWidth="1"/>
    <col min="2329" max="2329" width="10.5703125" style="34" customWidth="1"/>
    <col min="2330" max="2330" width="18.85546875" style="34" customWidth="1"/>
    <col min="2331" max="2560" width="9.140625" style="34"/>
    <col min="2561" max="2561" width="9.140625" style="34" customWidth="1"/>
    <col min="2562" max="2562" width="14.5703125" style="34" customWidth="1"/>
    <col min="2563" max="2563" width="61.140625" style="34" customWidth="1"/>
    <col min="2564" max="2564" width="15.85546875" style="34" customWidth="1"/>
    <col min="2565" max="2565" width="17.5703125" style="34" customWidth="1"/>
    <col min="2566" max="2566" width="54.5703125" style="34" customWidth="1"/>
    <col min="2567" max="2567" width="44.85546875" style="34" customWidth="1"/>
    <col min="2568" max="2568" width="52.85546875" style="34" customWidth="1"/>
    <col min="2569" max="2569" width="15.7109375" style="34" customWidth="1"/>
    <col min="2570" max="2571" width="19.28515625" style="34" customWidth="1"/>
    <col min="2572" max="2580" width="6.28515625" style="34" customWidth="1"/>
    <col min="2581" max="2581" width="8.28515625" style="34" customWidth="1"/>
    <col min="2582" max="2582" width="8" style="34" customWidth="1"/>
    <col min="2583" max="2583" width="7" style="34" customWidth="1"/>
    <col min="2584" max="2584" width="8" style="34" customWidth="1"/>
    <col min="2585" max="2585" width="10.5703125" style="34" customWidth="1"/>
    <col min="2586" max="2586" width="18.85546875" style="34" customWidth="1"/>
    <col min="2587" max="2816" width="9.140625" style="34"/>
    <col min="2817" max="2817" width="9.140625" style="34" customWidth="1"/>
    <col min="2818" max="2818" width="14.5703125" style="34" customWidth="1"/>
    <col min="2819" max="2819" width="61.140625" style="34" customWidth="1"/>
    <col min="2820" max="2820" width="15.85546875" style="34" customWidth="1"/>
    <col min="2821" max="2821" width="17.5703125" style="34" customWidth="1"/>
    <col min="2822" max="2822" width="54.5703125" style="34" customWidth="1"/>
    <col min="2823" max="2823" width="44.85546875" style="34" customWidth="1"/>
    <col min="2824" max="2824" width="52.85546875" style="34" customWidth="1"/>
    <col min="2825" max="2825" width="15.7109375" style="34" customWidth="1"/>
    <col min="2826" max="2827" width="19.28515625" style="34" customWidth="1"/>
    <col min="2828" max="2836" width="6.28515625" style="34" customWidth="1"/>
    <col min="2837" max="2837" width="8.28515625" style="34" customWidth="1"/>
    <col min="2838" max="2838" width="8" style="34" customWidth="1"/>
    <col min="2839" max="2839" width="7" style="34" customWidth="1"/>
    <col min="2840" max="2840" width="8" style="34" customWidth="1"/>
    <col min="2841" max="2841" width="10.5703125" style="34" customWidth="1"/>
    <col min="2842" max="2842" width="18.85546875" style="34" customWidth="1"/>
    <col min="2843" max="3072" width="9.140625" style="34"/>
    <col min="3073" max="3073" width="9.140625" style="34" customWidth="1"/>
    <col min="3074" max="3074" width="14.5703125" style="34" customWidth="1"/>
    <col min="3075" max="3075" width="61.140625" style="34" customWidth="1"/>
    <col min="3076" max="3076" width="15.85546875" style="34" customWidth="1"/>
    <col min="3077" max="3077" width="17.5703125" style="34" customWidth="1"/>
    <col min="3078" max="3078" width="54.5703125" style="34" customWidth="1"/>
    <col min="3079" max="3079" width="44.85546875" style="34" customWidth="1"/>
    <col min="3080" max="3080" width="52.85546875" style="34" customWidth="1"/>
    <col min="3081" max="3081" width="15.7109375" style="34" customWidth="1"/>
    <col min="3082" max="3083" width="19.28515625" style="34" customWidth="1"/>
    <col min="3084" max="3092" width="6.28515625" style="34" customWidth="1"/>
    <col min="3093" max="3093" width="8.28515625" style="34" customWidth="1"/>
    <col min="3094" max="3094" width="8" style="34" customWidth="1"/>
    <col min="3095" max="3095" width="7" style="34" customWidth="1"/>
    <col min="3096" max="3096" width="8" style="34" customWidth="1"/>
    <col min="3097" max="3097" width="10.5703125" style="34" customWidth="1"/>
    <col min="3098" max="3098" width="18.85546875" style="34" customWidth="1"/>
    <col min="3099" max="3328" width="9.140625" style="34"/>
    <col min="3329" max="3329" width="9.140625" style="34" customWidth="1"/>
    <col min="3330" max="3330" width="14.5703125" style="34" customWidth="1"/>
    <col min="3331" max="3331" width="61.140625" style="34" customWidth="1"/>
    <col min="3332" max="3332" width="15.85546875" style="34" customWidth="1"/>
    <col min="3333" max="3333" width="17.5703125" style="34" customWidth="1"/>
    <col min="3334" max="3334" width="54.5703125" style="34" customWidth="1"/>
    <col min="3335" max="3335" width="44.85546875" style="34" customWidth="1"/>
    <col min="3336" max="3336" width="52.85546875" style="34" customWidth="1"/>
    <col min="3337" max="3337" width="15.7109375" style="34" customWidth="1"/>
    <col min="3338" max="3339" width="19.28515625" style="34" customWidth="1"/>
    <col min="3340" max="3348" width="6.28515625" style="34" customWidth="1"/>
    <col min="3349" max="3349" width="8.28515625" style="34" customWidth="1"/>
    <col min="3350" max="3350" width="8" style="34" customWidth="1"/>
    <col min="3351" max="3351" width="7" style="34" customWidth="1"/>
    <col min="3352" max="3352" width="8" style="34" customWidth="1"/>
    <col min="3353" max="3353" width="10.5703125" style="34" customWidth="1"/>
    <col min="3354" max="3354" width="18.85546875" style="34" customWidth="1"/>
    <col min="3355" max="3584" width="9.140625" style="34"/>
    <col min="3585" max="3585" width="9.140625" style="34" customWidth="1"/>
    <col min="3586" max="3586" width="14.5703125" style="34" customWidth="1"/>
    <col min="3587" max="3587" width="61.140625" style="34" customWidth="1"/>
    <col min="3588" max="3588" width="15.85546875" style="34" customWidth="1"/>
    <col min="3589" max="3589" width="17.5703125" style="34" customWidth="1"/>
    <col min="3590" max="3590" width="54.5703125" style="34" customWidth="1"/>
    <col min="3591" max="3591" width="44.85546875" style="34" customWidth="1"/>
    <col min="3592" max="3592" width="52.85546875" style="34" customWidth="1"/>
    <col min="3593" max="3593" width="15.7109375" style="34" customWidth="1"/>
    <col min="3594" max="3595" width="19.28515625" style="34" customWidth="1"/>
    <col min="3596" max="3604" width="6.28515625" style="34" customWidth="1"/>
    <col min="3605" max="3605" width="8.28515625" style="34" customWidth="1"/>
    <col min="3606" max="3606" width="8" style="34" customWidth="1"/>
    <col min="3607" max="3607" width="7" style="34" customWidth="1"/>
    <col min="3608" max="3608" width="8" style="34" customWidth="1"/>
    <col min="3609" max="3609" width="10.5703125" style="34" customWidth="1"/>
    <col min="3610" max="3610" width="18.85546875" style="34" customWidth="1"/>
    <col min="3611" max="3840" width="9.140625" style="34"/>
    <col min="3841" max="3841" width="9.140625" style="34" customWidth="1"/>
    <col min="3842" max="3842" width="14.5703125" style="34" customWidth="1"/>
    <col min="3843" max="3843" width="61.140625" style="34" customWidth="1"/>
    <col min="3844" max="3844" width="15.85546875" style="34" customWidth="1"/>
    <col min="3845" max="3845" width="17.5703125" style="34" customWidth="1"/>
    <col min="3846" max="3846" width="54.5703125" style="34" customWidth="1"/>
    <col min="3847" max="3847" width="44.85546875" style="34" customWidth="1"/>
    <col min="3848" max="3848" width="52.85546875" style="34" customWidth="1"/>
    <col min="3849" max="3849" width="15.7109375" style="34" customWidth="1"/>
    <col min="3850" max="3851" width="19.28515625" style="34" customWidth="1"/>
    <col min="3852" max="3860" width="6.28515625" style="34" customWidth="1"/>
    <col min="3861" max="3861" width="8.28515625" style="34" customWidth="1"/>
    <col min="3862" max="3862" width="8" style="34" customWidth="1"/>
    <col min="3863" max="3863" width="7" style="34" customWidth="1"/>
    <col min="3864" max="3864" width="8" style="34" customWidth="1"/>
    <col min="3865" max="3865" width="10.5703125" style="34" customWidth="1"/>
    <col min="3866" max="3866" width="18.85546875" style="34" customWidth="1"/>
    <col min="3867" max="4096" width="9.140625" style="34"/>
    <col min="4097" max="4097" width="9.140625" style="34" customWidth="1"/>
    <col min="4098" max="4098" width="14.5703125" style="34" customWidth="1"/>
    <col min="4099" max="4099" width="61.140625" style="34" customWidth="1"/>
    <col min="4100" max="4100" width="15.85546875" style="34" customWidth="1"/>
    <col min="4101" max="4101" width="17.5703125" style="34" customWidth="1"/>
    <col min="4102" max="4102" width="54.5703125" style="34" customWidth="1"/>
    <col min="4103" max="4103" width="44.85546875" style="34" customWidth="1"/>
    <col min="4104" max="4104" width="52.85546875" style="34" customWidth="1"/>
    <col min="4105" max="4105" width="15.7109375" style="34" customWidth="1"/>
    <col min="4106" max="4107" width="19.28515625" style="34" customWidth="1"/>
    <col min="4108" max="4116" width="6.28515625" style="34" customWidth="1"/>
    <col min="4117" max="4117" width="8.28515625" style="34" customWidth="1"/>
    <col min="4118" max="4118" width="8" style="34" customWidth="1"/>
    <col min="4119" max="4119" width="7" style="34" customWidth="1"/>
    <col min="4120" max="4120" width="8" style="34" customWidth="1"/>
    <col min="4121" max="4121" width="10.5703125" style="34" customWidth="1"/>
    <col min="4122" max="4122" width="18.85546875" style="34" customWidth="1"/>
    <col min="4123" max="4352" width="9.140625" style="34"/>
    <col min="4353" max="4353" width="9.140625" style="34" customWidth="1"/>
    <col min="4354" max="4354" width="14.5703125" style="34" customWidth="1"/>
    <col min="4355" max="4355" width="61.140625" style="34" customWidth="1"/>
    <col min="4356" max="4356" width="15.85546875" style="34" customWidth="1"/>
    <col min="4357" max="4357" width="17.5703125" style="34" customWidth="1"/>
    <col min="4358" max="4358" width="54.5703125" style="34" customWidth="1"/>
    <col min="4359" max="4359" width="44.85546875" style="34" customWidth="1"/>
    <col min="4360" max="4360" width="52.85546875" style="34" customWidth="1"/>
    <col min="4361" max="4361" width="15.7109375" style="34" customWidth="1"/>
    <col min="4362" max="4363" width="19.28515625" style="34" customWidth="1"/>
    <col min="4364" max="4372" width="6.28515625" style="34" customWidth="1"/>
    <col min="4373" max="4373" width="8.28515625" style="34" customWidth="1"/>
    <col min="4374" max="4374" width="8" style="34" customWidth="1"/>
    <col min="4375" max="4375" width="7" style="34" customWidth="1"/>
    <col min="4376" max="4376" width="8" style="34" customWidth="1"/>
    <col min="4377" max="4377" width="10.5703125" style="34" customWidth="1"/>
    <col min="4378" max="4378" width="18.85546875" style="34" customWidth="1"/>
    <col min="4379" max="4608" width="9.140625" style="34"/>
    <col min="4609" max="4609" width="9.140625" style="34" customWidth="1"/>
    <col min="4610" max="4610" width="14.5703125" style="34" customWidth="1"/>
    <col min="4611" max="4611" width="61.140625" style="34" customWidth="1"/>
    <col min="4612" max="4612" width="15.85546875" style="34" customWidth="1"/>
    <col min="4613" max="4613" width="17.5703125" style="34" customWidth="1"/>
    <col min="4614" max="4614" width="54.5703125" style="34" customWidth="1"/>
    <col min="4615" max="4615" width="44.85546875" style="34" customWidth="1"/>
    <col min="4616" max="4616" width="52.85546875" style="34" customWidth="1"/>
    <col min="4617" max="4617" width="15.7109375" style="34" customWidth="1"/>
    <col min="4618" max="4619" width="19.28515625" style="34" customWidth="1"/>
    <col min="4620" max="4628" width="6.28515625" style="34" customWidth="1"/>
    <col min="4629" max="4629" width="8.28515625" style="34" customWidth="1"/>
    <col min="4630" max="4630" width="8" style="34" customWidth="1"/>
    <col min="4631" max="4631" width="7" style="34" customWidth="1"/>
    <col min="4632" max="4632" width="8" style="34" customWidth="1"/>
    <col min="4633" max="4633" width="10.5703125" style="34" customWidth="1"/>
    <col min="4634" max="4634" width="18.85546875" style="34" customWidth="1"/>
    <col min="4635" max="4864" width="9.140625" style="34"/>
    <col min="4865" max="4865" width="9.140625" style="34" customWidth="1"/>
    <col min="4866" max="4866" width="14.5703125" style="34" customWidth="1"/>
    <col min="4867" max="4867" width="61.140625" style="34" customWidth="1"/>
    <col min="4868" max="4868" width="15.85546875" style="34" customWidth="1"/>
    <col min="4869" max="4869" width="17.5703125" style="34" customWidth="1"/>
    <col min="4870" max="4870" width="54.5703125" style="34" customWidth="1"/>
    <col min="4871" max="4871" width="44.85546875" style="34" customWidth="1"/>
    <col min="4872" max="4872" width="52.85546875" style="34" customWidth="1"/>
    <col min="4873" max="4873" width="15.7109375" style="34" customWidth="1"/>
    <col min="4874" max="4875" width="19.28515625" style="34" customWidth="1"/>
    <col min="4876" max="4884" width="6.28515625" style="34" customWidth="1"/>
    <col min="4885" max="4885" width="8.28515625" style="34" customWidth="1"/>
    <col min="4886" max="4886" width="8" style="34" customWidth="1"/>
    <col min="4887" max="4887" width="7" style="34" customWidth="1"/>
    <col min="4888" max="4888" width="8" style="34" customWidth="1"/>
    <col min="4889" max="4889" width="10.5703125" style="34" customWidth="1"/>
    <col min="4890" max="4890" width="18.85546875" style="34" customWidth="1"/>
    <col min="4891" max="5120" width="9.140625" style="34"/>
    <col min="5121" max="5121" width="9.140625" style="34" customWidth="1"/>
    <col min="5122" max="5122" width="14.5703125" style="34" customWidth="1"/>
    <col min="5123" max="5123" width="61.140625" style="34" customWidth="1"/>
    <col min="5124" max="5124" width="15.85546875" style="34" customWidth="1"/>
    <col min="5125" max="5125" width="17.5703125" style="34" customWidth="1"/>
    <col min="5126" max="5126" width="54.5703125" style="34" customWidth="1"/>
    <col min="5127" max="5127" width="44.85546875" style="34" customWidth="1"/>
    <col min="5128" max="5128" width="52.85546875" style="34" customWidth="1"/>
    <col min="5129" max="5129" width="15.7109375" style="34" customWidth="1"/>
    <col min="5130" max="5131" width="19.28515625" style="34" customWidth="1"/>
    <col min="5132" max="5140" width="6.28515625" style="34" customWidth="1"/>
    <col min="5141" max="5141" width="8.28515625" style="34" customWidth="1"/>
    <col min="5142" max="5142" width="8" style="34" customWidth="1"/>
    <col min="5143" max="5143" width="7" style="34" customWidth="1"/>
    <col min="5144" max="5144" width="8" style="34" customWidth="1"/>
    <col min="5145" max="5145" width="10.5703125" style="34" customWidth="1"/>
    <col min="5146" max="5146" width="18.85546875" style="34" customWidth="1"/>
    <col min="5147" max="5376" width="9.140625" style="34"/>
    <col min="5377" max="5377" width="9.140625" style="34" customWidth="1"/>
    <col min="5378" max="5378" width="14.5703125" style="34" customWidth="1"/>
    <col min="5379" max="5379" width="61.140625" style="34" customWidth="1"/>
    <col min="5380" max="5380" width="15.85546875" style="34" customWidth="1"/>
    <col min="5381" max="5381" width="17.5703125" style="34" customWidth="1"/>
    <col min="5382" max="5382" width="54.5703125" style="34" customWidth="1"/>
    <col min="5383" max="5383" width="44.85546875" style="34" customWidth="1"/>
    <col min="5384" max="5384" width="52.85546875" style="34" customWidth="1"/>
    <col min="5385" max="5385" width="15.7109375" style="34" customWidth="1"/>
    <col min="5386" max="5387" width="19.28515625" style="34" customWidth="1"/>
    <col min="5388" max="5396" width="6.28515625" style="34" customWidth="1"/>
    <col min="5397" max="5397" width="8.28515625" style="34" customWidth="1"/>
    <col min="5398" max="5398" width="8" style="34" customWidth="1"/>
    <col min="5399" max="5399" width="7" style="34" customWidth="1"/>
    <col min="5400" max="5400" width="8" style="34" customWidth="1"/>
    <col min="5401" max="5401" width="10.5703125" style="34" customWidth="1"/>
    <col min="5402" max="5402" width="18.85546875" style="34" customWidth="1"/>
    <col min="5403" max="5632" width="9.140625" style="34"/>
    <col min="5633" max="5633" width="9.140625" style="34" customWidth="1"/>
    <col min="5634" max="5634" width="14.5703125" style="34" customWidth="1"/>
    <col min="5635" max="5635" width="61.140625" style="34" customWidth="1"/>
    <col min="5636" max="5636" width="15.85546875" style="34" customWidth="1"/>
    <col min="5637" max="5637" width="17.5703125" style="34" customWidth="1"/>
    <col min="5638" max="5638" width="54.5703125" style="34" customWidth="1"/>
    <col min="5639" max="5639" width="44.85546875" style="34" customWidth="1"/>
    <col min="5640" max="5640" width="52.85546875" style="34" customWidth="1"/>
    <col min="5641" max="5641" width="15.7109375" style="34" customWidth="1"/>
    <col min="5642" max="5643" width="19.28515625" style="34" customWidth="1"/>
    <col min="5644" max="5652" width="6.28515625" style="34" customWidth="1"/>
    <col min="5653" max="5653" width="8.28515625" style="34" customWidth="1"/>
    <col min="5654" max="5654" width="8" style="34" customWidth="1"/>
    <col min="5655" max="5655" width="7" style="34" customWidth="1"/>
    <col min="5656" max="5656" width="8" style="34" customWidth="1"/>
    <col min="5657" max="5657" width="10.5703125" style="34" customWidth="1"/>
    <col min="5658" max="5658" width="18.85546875" style="34" customWidth="1"/>
    <col min="5659" max="5888" width="9.140625" style="34"/>
    <col min="5889" max="5889" width="9.140625" style="34" customWidth="1"/>
    <col min="5890" max="5890" width="14.5703125" style="34" customWidth="1"/>
    <col min="5891" max="5891" width="61.140625" style="34" customWidth="1"/>
    <col min="5892" max="5892" width="15.85546875" style="34" customWidth="1"/>
    <col min="5893" max="5893" width="17.5703125" style="34" customWidth="1"/>
    <col min="5894" max="5894" width="54.5703125" style="34" customWidth="1"/>
    <col min="5895" max="5895" width="44.85546875" style="34" customWidth="1"/>
    <col min="5896" max="5896" width="52.85546875" style="34" customWidth="1"/>
    <col min="5897" max="5897" width="15.7109375" style="34" customWidth="1"/>
    <col min="5898" max="5899" width="19.28515625" style="34" customWidth="1"/>
    <col min="5900" max="5908" width="6.28515625" style="34" customWidth="1"/>
    <col min="5909" max="5909" width="8.28515625" style="34" customWidth="1"/>
    <col min="5910" max="5910" width="8" style="34" customWidth="1"/>
    <col min="5911" max="5911" width="7" style="34" customWidth="1"/>
    <col min="5912" max="5912" width="8" style="34" customWidth="1"/>
    <col min="5913" max="5913" width="10.5703125" style="34" customWidth="1"/>
    <col min="5914" max="5914" width="18.85546875" style="34" customWidth="1"/>
    <col min="5915" max="6144" width="9.140625" style="34"/>
    <col min="6145" max="6145" width="9.140625" style="34" customWidth="1"/>
    <col min="6146" max="6146" width="14.5703125" style="34" customWidth="1"/>
    <col min="6147" max="6147" width="61.140625" style="34" customWidth="1"/>
    <col min="6148" max="6148" width="15.85546875" style="34" customWidth="1"/>
    <col min="6149" max="6149" width="17.5703125" style="34" customWidth="1"/>
    <col min="6150" max="6150" width="54.5703125" style="34" customWidth="1"/>
    <col min="6151" max="6151" width="44.85546875" style="34" customWidth="1"/>
    <col min="6152" max="6152" width="52.85546875" style="34" customWidth="1"/>
    <col min="6153" max="6153" width="15.7109375" style="34" customWidth="1"/>
    <col min="6154" max="6155" width="19.28515625" style="34" customWidth="1"/>
    <col min="6156" max="6164" width="6.28515625" style="34" customWidth="1"/>
    <col min="6165" max="6165" width="8.28515625" style="34" customWidth="1"/>
    <col min="6166" max="6166" width="8" style="34" customWidth="1"/>
    <col min="6167" max="6167" width="7" style="34" customWidth="1"/>
    <col min="6168" max="6168" width="8" style="34" customWidth="1"/>
    <col min="6169" max="6169" width="10.5703125" style="34" customWidth="1"/>
    <col min="6170" max="6170" width="18.85546875" style="34" customWidth="1"/>
    <col min="6171" max="6400" width="9.140625" style="34"/>
    <col min="6401" max="6401" width="9.140625" style="34" customWidth="1"/>
    <col min="6402" max="6402" width="14.5703125" style="34" customWidth="1"/>
    <col min="6403" max="6403" width="61.140625" style="34" customWidth="1"/>
    <col min="6404" max="6404" width="15.85546875" style="34" customWidth="1"/>
    <col min="6405" max="6405" width="17.5703125" style="34" customWidth="1"/>
    <col min="6406" max="6406" width="54.5703125" style="34" customWidth="1"/>
    <col min="6407" max="6407" width="44.85546875" style="34" customWidth="1"/>
    <col min="6408" max="6408" width="52.85546875" style="34" customWidth="1"/>
    <col min="6409" max="6409" width="15.7109375" style="34" customWidth="1"/>
    <col min="6410" max="6411" width="19.28515625" style="34" customWidth="1"/>
    <col min="6412" max="6420" width="6.28515625" style="34" customWidth="1"/>
    <col min="6421" max="6421" width="8.28515625" style="34" customWidth="1"/>
    <col min="6422" max="6422" width="8" style="34" customWidth="1"/>
    <col min="6423" max="6423" width="7" style="34" customWidth="1"/>
    <col min="6424" max="6424" width="8" style="34" customWidth="1"/>
    <col min="6425" max="6425" width="10.5703125" style="34" customWidth="1"/>
    <col min="6426" max="6426" width="18.85546875" style="34" customWidth="1"/>
    <col min="6427" max="6656" width="9.140625" style="34"/>
    <col min="6657" max="6657" width="9.140625" style="34" customWidth="1"/>
    <col min="6658" max="6658" width="14.5703125" style="34" customWidth="1"/>
    <col min="6659" max="6659" width="61.140625" style="34" customWidth="1"/>
    <col min="6660" max="6660" width="15.85546875" style="34" customWidth="1"/>
    <col min="6661" max="6661" width="17.5703125" style="34" customWidth="1"/>
    <col min="6662" max="6662" width="54.5703125" style="34" customWidth="1"/>
    <col min="6663" max="6663" width="44.85546875" style="34" customWidth="1"/>
    <col min="6664" max="6664" width="52.85546875" style="34" customWidth="1"/>
    <col min="6665" max="6665" width="15.7109375" style="34" customWidth="1"/>
    <col min="6666" max="6667" width="19.28515625" style="34" customWidth="1"/>
    <col min="6668" max="6676" width="6.28515625" style="34" customWidth="1"/>
    <col min="6677" max="6677" width="8.28515625" style="34" customWidth="1"/>
    <col min="6678" max="6678" width="8" style="34" customWidth="1"/>
    <col min="6679" max="6679" width="7" style="34" customWidth="1"/>
    <col min="6680" max="6680" width="8" style="34" customWidth="1"/>
    <col min="6681" max="6681" width="10.5703125" style="34" customWidth="1"/>
    <col min="6682" max="6682" width="18.85546875" style="34" customWidth="1"/>
    <col min="6683" max="6912" width="9.140625" style="34"/>
    <col min="6913" max="6913" width="9.140625" style="34" customWidth="1"/>
    <col min="6914" max="6914" width="14.5703125" style="34" customWidth="1"/>
    <col min="6915" max="6915" width="61.140625" style="34" customWidth="1"/>
    <col min="6916" max="6916" width="15.85546875" style="34" customWidth="1"/>
    <col min="6917" max="6917" width="17.5703125" style="34" customWidth="1"/>
    <col min="6918" max="6918" width="54.5703125" style="34" customWidth="1"/>
    <col min="6919" max="6919" width="44.85546875" style="34" customWidth="1"/>
    <col min="6920" max="6920" width="52.85546875" style="34" customWidth="1"/>
    <col min="6921" max="6921" width="15.7109375" style="34" customWidth="1"/>
    <col min="6922" max="6923" width="19.28515625" style="34" customWidth="1"/>
    <col min="6924" max="6932" width="6.28515625" style="34" customWidth="1"/>
    <col min="6933" max="6933" width="8.28515625" style="34" customWidth="1"/>
    <col min="6934" max="6934" width="8" style="34" customWidth="1"/>
    <col min="6935" max="6935" width="7" style="34" customWidth="1"/>
    <col min="6936" max="6936" width="8" style="34" customWidth="1"/>
    <col min="6937" max="6937" width="10.5703125" style="34" customWidth="1"/>
    <col min="6938" max="6938" width="18.85546875" style="34" customWidth="1"/>
    <col min="6939" max="7168" width="9.140625" style="34"/>
    <col min="7169" max="7169" width="9.140625" style="34" customWidth="1"/>
    <col min="7170" max="7170" width="14.5703125" style="34" customWidth="1"/>
    <col min="7171" max="7171" width="61.140625" style="34" customWidth="1"/>
    <col min="7172" max="7172" width="15.85546875" style="34" customWidth="1"/>
    <col min="7173" max="7173" width="17.5703125" style="34" customWidth="1"/>
    <col min="7174" max="7174" width="54.5703125" style="34" customWidth="1"/>
    <col min="7175" max="7175" width="44.85546875" style="34" customWidth="1"/>
    <col min="7176" max="7176" width="52.85546875" style="34" customWidth="1"/>
    <col min="7177" max="7177" width="15.7109375" style="34" customWidth="1"/>
    <col min="7178" max="7179" width="19.28515625" style="34" customWidth="1"/>
    <col min="7180" max="7188" width="6.28515625" style="34" customWidth="1"/>
    <col min="7189" max="7189" width="8.28515625" style="34" customWidth="1"/>
    <col min="7190" max="7190" width="8" style="34" customWidth="1"/>
    <col min="7191" max="7191" width="7" style="34" customWidth="1"/>
    <col min="7192" max="7192" width="8" style="34" customWidth="1"/>
    <col min="7193" max="7193" width="10.5703125" style="34" customWidth="1"/>
    <col min="7194" max="7194" width="18.85546875" style="34" customWidth="1"/>
    <col min="7195" max="7424" width="9.140625" style="34"/>
    <col min="7425" max="7425" width="9.140625" style="34" customWidth="1"/>
    <col min="7426" max="7426" width="14.5703125" style="34" customWidth="1"/>
    <col min="7427" max="7427" width="61.140625" style="34" customWidth="1"/>
    <col min="7428" max="7428" width="15.85546875" style="34" customWidth="1"/>
    <col min="7429" max="7429" width="17.5703125" style="34" customWidth="1"/>
    <col min="7430" max="7430" width="54.5703125" style="34" customWidth="1"/>
    <col min="7431" max="7431" width="44.85546875" style="34" customWidth="1"/>
    <col min="7432" max="7432" width="52.85546875" style="34" customWidth="1"/>
    <col min="7433" max="7433" width="15.7109375" style="34" customWidth="1"/>
    <col min="7434" max="7435" width="19.28515625" style="34" customWidth="1"/>
    <col min="7436" max="7444" width="6.28515625" style="34" customWidth="1"/>
    <col min="7445" max="7445" width="8.28515625" style="34" customWidth="1"/>
    <col min="7446" max="7446" width="8" style="34" customWidth="1"/>
    <col min="7447" max="7447" width="7" style="34" customWidth="1"/>
    <col min="7448" max="7448" width="8" style="34" customWidth="1"/>
    <col min="7449" max="7449" width="10.5703125" style="34" customWidth="1"/>
    <col min="7450" max="7450" width="18.85546875" style="34" customWidth="1"/>
    <col min="7451" max="7680" width="9.140625" style="34"/>
    <col min="7681" max="7681" width="9.140625" style="34" customWidth="1"/>
    <col min="7682" max="7682" width="14.5703125" style="34" customWidth="1"/>
    <col min="7683" max="7683" width="61.140625" style="34" customWidth="1"/>
    <col min="7684" max="7684" width="15.85546875" style="34" customWidth="1"/>
    <col min="7685" max="7685" width="17.5703125" style="34" customWidth="1"/>
    <col min="7686" max="7686" width="54.5703125" style="34" customWidth="1"/>
    <col min="7687" max="7687" width="44.85546875" style="34" customWidth="1"/>
    <col min="7688" max="7688" width="52.85546875" style="34" customWidth="1"/>
    <col min="7689" max="7689" width="15.7109375" style="34" customWidth="1"/>
    <col min="7690" max="7691" width="19.28515625" style="34" customWidth="1"/>
    <col min="7692" max="7700" width="6.28515625" style="34" customWidth="1"/>
    <col min="7701" max="7701" width="8.28515625" style="34" customWidth="1"/>
    <col min="7702" max="7702" width="8" style="34" customWidth="1"/>
    <col min="7703" max="7703" width="7" style="34" customWidth="1"/>
    <col min="7704" max="7704" width="8" style="34" customWidth="1"/>
    <col min="7705" max="7705" width="10.5703125" style="34" customWidth="1"/>
    <col min="7706" max="7706" width="18.85546875" style="34" customWidth="1"/>
    <col min="7707" max="7936" width="9.140625" style="34"/>
    <col min="7937" max="7937" width="9.140625" style="34" customWidth="1"/>
    <col min="7938" max="7938" width="14.5703125" style="34" customWidth="1"/>
    <col min="7939" max="7939" width="61.140625" style="34" customWidth="1"/>
    <col min="7940" max="7940" width="15.85546875" style="34" customWidth="1"/>
    <col min="7941" max="7941" width="17.5703125" style="34" customWidth="1"/>
    <col min="7942" max="7942" width="54.5703125" style="34" customWidth="1"/>
    <col min="7943" max="7943" width="44.85546875" style="34" customWidth="1"/>
    <col min="7944" max="7944" width="52.85546875" style="34" customWidth="1"/>
    <col min="7945" max="7945" width="15.7109375" style="34" customWidth="1"/>
    <col min="7946" max="7947" width="19.28515625" style="34" customWidth="1"/>
    <col min="7948" max="7956" width="6.28515625" style="34" customWidth="1"/>
    <col min="7957" max="7957" width="8.28515625" style="34" customWidth="1"/>
    <col min="7958" max="7958" width="8" style="34" customWidth="1"/>
    <col min="7959" max="7959" width="7" style="34" customWidth="1"/>
    <col min="7960" max="7960" width="8" style="34" customWidth="1"/>
    <col min="7961" max="7961" width="10.5703125" style="34" customWidth="1"/>
    <col min="7962" max="7962" width="18.85546875" style="34" customWidth="1"/>
    <col min="7963" max="8192" width="9.140625" style="34"/>
    <col min="8193" max="8193" width="9.140625" style="34" customWidth="1"/>
    <col min="8194" max="8194" width="14.5703125" style="34" customWidth="1"/>
    <col min="8195" max="8195" width="61.140625" style="34" customWidth="1"/>
    <col min="8196" max="8196" width="15.85546875" style="34" customWidth="1"/>
    <col min="8197" max="8197" width="17.5703125" style="34" customWidth="1"/>
    <col min="8198" max="8198" width="54.5703125" style="34" customWidth="1"/>
    <col min="8199" max="8199" width="44.85546875" style="34" customWidth="1"/>
    <col min="8200" max="8200" width="52.85546875" style="34" customWidth="1"/>
    <col min="8201" max="8201" width="15.7109375" style="34" customWidth="1"/>
    <col min="8202" max="8203" width="19.28515625" style="34" customWidth="1"/>
    <col min="8204" max="8212" width="6.28515625" style="34" customWidth="1"/>
    <col min="8213" max="8213" width="8.28515625" style="34" customWidth="1"/>
    <col min="8214" max="8214" width="8" style="34" customWidth="1"/>
    <col min="8215" max="8215" width="7" style="34" customWidth="1"/>
    <col min="8216" max="8216" width="8" style="34" customWidth="1"/>
    <col min="8217" max="8217" width="10.5703125" style="34" customWidth="1"/>
    <col min="8218" max="8218" width="18.85546875" style="34" customWidth="1"/>
    <col min="8219" max="8448" width="9.140625" style="34"/>
    <col min="8449" max="8449" width="9.140625" style="34" customWidth="1"/>
    <col min="8450" max="8450" width="14.5703125" style="34" customWidth="1"/>
    <col min="8451" max="8451" width="61.140625" style="34" customWidth="1"/>
    <col min="8452" max="8452" width="15.85546875" style="34" customWidth="1"/>
    <col min="8453" max="8453" width="17.5703125" style="34" customWidth="1"/>
    <col min="8454" max="8454" width="54.5703125" style="34" customWidth="1"/>
    <col min="8455" max="8455" width="44.85546875" style="34" customWidth="1"/>
    <col min="8456" max="8456" width="52.85546875" style="34" customWidth="1"/>
    <col min="8457" max="8457" width="15.7109375" style="34" customWidth="1"/>
    <col min="8458" max="8459" width="19.28515625" style="34" customWidth="1"/>
    <col min="8460" max="8468" width="6.28515625" style="34" customWidth="1"/>
    <col min="8469" max="8469" width="8.28515625" style="34" customWidth="1"/>
    <col min="8470" max="8470" width="8" style="34" customWidth="1"/>
    <col min="8471" max="8471" width="7" style="34" customWidth="1"/>
    <col min="8472" max="8472" width="8" style="34" customWidth="1"/>
    <col min="8473" max="8473" width="10.5703125" style="34" customWidth="1"/>
    <col min="8474" max="8474" width="18.85546875" style="34" customWidth="1"/>
    <col min="8475" max="8704" width="9.140625" style="34"/>
    <col min="8705" max="8705" width="9.140625" style="34" customWidth="1"/>
    <col min="8706" max="8706" width="14.5703125" style="34" customWidth="1"/>
    <col min="8707" max="8707" width="61.140625" style="34" customWidth="1"/>
    <col min="8708" max="8708" width="15.85546875" style="34" customWidth="1"/>
    <col min="8709" max="8709" width="17.5703125" style="34" customWidth="1"/>
    <col min="8710" max="8710" width="54.5703125" style="34" customWidth="1"/>
    <col min="8711" max="8711" width="44.85546875" style="34" customWidth="1"/>
    <col min="8712" max="8712" width="52.85546875" style="34" customWidth="1"/>
    <col min="8713" max="8713" width="15.7109375" style="34" customWidth="1"/>
    <col min="8714" max="8715" width="19.28515625" style="34" customWidth="1"/>
    <col min="8716" max="8724" width="6.28515625" style="34" customWidth="1"/>
    <col min="8725" max="8725" width="8.28515625" style="34" customWidth="1"/>
    <col min="8726" max="8726" width="8" style="34" customWidth="1"/>
    <col min="8727" max="8727" width="7" style="34" customWidth="1"/>
    <col min="8728" max="8728" width="8" style="34" customWidth="1"/>
    <col min="8729" max="8729" width="10.5703125" style="34" customWidth="1"/>
    <col min="8730" max="8730" width="18.85546875" style="34" customWidth="1"/>
    <col min="8731" max="8960" width="9.140625" style="34"/>
    <col min="8961" max="8961" width="9.140625" style="34" customWidth="1"/>
    <col min="8962" max="8962" width="14.5703125" style="34" customWidth="1"/>
    <col min="8963" max="8963" width="61.140625" style="34" customWidth="1"/>
    <col min="8964" max="8964" width="15.85546875" style="34" customWidth="1"/>
    <col min="8965" max="8965" width="17.5703125" style="34" customWidth="1"/>
    <col min="8966" max="8966" width="54.5703125" style="34" customWidth="1"/>
    <col min="8967" max="8967" width="44.85546875" style="34" customWidth="1"/>
    <col min="8968" max="8968" width="52.85546875" style="34" customWidth="1"/>
    <col min="8969" max="8969" width="15.7109375" style="34" customWidth="1"/>
    <col min="8970" max="8971" width="19.28515625" style="34" customWidth="1"/>
    <col min="8972" max="8980" width="6.28515625" style="34" customWidth="1"/>
    <col min="8981" max="8981" width="8.28515625" style="34" customWidth="1"/>
    <col min="8982" max="8982" width="8" style="34" customWidth="1"/>
    <col min="8983" max="8983" width="7" style="34" customWidth="1"/>
    <col min="8984" max="8984" width="8" style="34" customWidth="1"/>
    <col min="8985" max="8985" width="10.5703125" style="34" customWidth="1"/>
    <col min="8986" max="8986" width="18.85546875" style="34" customWidth="1"/>
    <col min="8987" max="9216" width="9.140625" style="34"/>
    <col min="9217" max="9217" width="9.140625" style="34" customWidth="1"/>
    <col min="9218" max="9218" width="14.5703125" style="34" customWidth="1"/>
    <col min="9219" max="9219" width="61.140625" style="34" customWidth="1"/>
    <col min="9220" max="9220" width="15.85546875" style="34" customWidth="1"/>
    <col min="9221" max="9221" width="17.5703125" style="34" customWidth="1"/>
    <col min="9222" max="9222" width="54.5703125" style="34" customWidth="1"/>
    <col min="9223" max="9223" width="44.85546875" style="34" customWidth="1"/>
    <col min="9224" max="9224" width="52.85546875" style="34" customWidth="1"/>
    <col min="9225" max="9225" width="15.7109375" style="34" customWidth="1"/>
    <col min="9226" max="9227" width="19.28515625" style="34" customWidth="1"/>
    <col min="9228" max="9236" width="6.28515625" style="34" customWidth="1"/>
    <col min="9237" max="9237" width="8.28515625" style="34" customWidth="1"/>
    <col min="9238" max="9238" width="8" style="34" customWidth="1"/>
    <col min="9239" max="9239" width="7" style="34" customWidth="1"/>
    <col min="9240" max="9240" width="8" style="34" customWidth="1"/>
    <col min="9241" max="9241" width="10.5703125" style="34" customWidth="1"/>
    <col min="9242" max="9242" width="18.85546875" style="34" customWidth="1"/>
    <col min="9243" max="9472" width="9.140625" style="34"/>
    <col min="9473" max="9473" width="9.140625" style="34" customWidth="1"/>
    <col min="9474" max="9474" width="14.5703125" style="34" customWidth="1"/>
    <col min="9475" max="9475" width="61.140625" style="34" customWidth="1"/>
    <col min="9476" max="9476" width="15.85546875" style="34" customWidth="1"/>
    <col min="9477" max="9477" width="17.5703125" style="34" customWidth="1"/>
    <col min="9478" max="9478" width="54.5703125" style="34" customWidth="1"/>
    <col min="9479" max="9479" width="44.85546875" style="34" customWidth="1"/>
    <col min="9480" max="9480" width="52.85546875" style="34" customWidth="1"/>
    <col min="9481" max="9481" width="15.7109375" style="34" customWidth="1"/>
    <col min="9482" max="9483" width="19.28515625" style="34" customWidth="1"/>
    <col min="9484" max="9492" width="6.28515625" style="34" customWidth="1"/>
    <col min="9493" max="9493" width="8.28515625" style="34" customWidth="1"/>
    <col min="9494" max="9494" width="8" style="34" customWidth="1"/>
    <col min="9495" max="9495" width="7" style="34" customWidth="1"/>
    <col min="9496" max="9496" width="8" style="34" customWidth="1"/>
    <col min="9497" max="9497" width="10.5703125" style="34" customWidth="1"/>
    <col min="9498" max="9498" width="18.85546875" style="34" customWidth="1"/>
    <col min="9499" max="9728" width="9.140625" style="34"/>
    <col min="9729" max="9729" width="9.140625" style="34" customWidth="1"/>
    <col min="9730" max="9730" width="14.5703125" style="34" customWidth="1"/>
    <col min="9731" max="9731" width="61.140625" style="34" customWidth="1"/>
    <col min="9732" max="9732" width="15.85546875" style="34" customWidth="1"/>
    <col min="9733" max="9733" width="17.5703125" style="34" customWidth="1"/>
    <col min="9734" max="9734" width="54.5703125" style="34" customWidth="1"/>
    <col min="9735" max="9735" width="44.85546875" style="34" customWidth="1"/>
    <col min="9736" max="9736" width="52.85546875" style="34" customWidth="1"/>
    <col min="9737" max="9737" width="15.7109375" style="34" customWidth="1"/>
    <col min="9738" max="9739" width="19.28515625" style="34" customWidth="1"/>
    <col min="9740" max="9748" width="6.28515625" style="34" customWidth="1"/>
    <col min="9749" max="9749" width="8.28515625" style="34" customWidth="1"/>
    <col min="9750" max="9750" width="8" style="34" customWidth="1"/>
    <col min="9751" max="9751" width="7" style="34" customWidth="1"/>
    <col min="9752" max="9752" width="8" style="34" customWidth="1"/>
    <col min="9753" max="9753" width="10.5703125" style="34" customWidth="1"/>
    <col min="9754" max="9754" width="18.85546875" style="34" customWidth="1"/>
    <col min="9755" max="9984" width="9.140625" style="34"/>
    <col min="9985" max="9985" width="9.140625" style="34" customWidth="1"/>
    <col min="9986" max="9986" width="14.5703125" style="34" customWidth="1"/>
    <col min="9987" max="9987" width="61.140625" style="34" customWidth="1"/>
    <col min="9988" max="9988" width="15.85546875" style="34" customWidth="1"/>
    <col min="9989" max="9989" width="17.5703125" style="34" customWidth="1"/>
    <col min="9990" max="9990" width="54.5703125" style="34" customWidth="1"/>
    <col min="9991" max="9991" width="44.85546875" style="34" customWidth="1"/>
    <col min="9992" max="9992" width="52.85546875" style="34" customWidth="1"/>
    <col min="9993" max="9993" width="15.7109375" style="34" customWidth="1"/>
    <col min="9994" max="9995" width="19.28515625" style="34" customWidth="1"/>
    <col min="9996" max="10004" width="6.28515625" style="34" customWidth="1"/>
    <col min="10005" max="10005" width="8.28515625" style="34" customWidth="1"/>
    <col min="10006" max="10006" width="8" style="34" customWidth="1"/>
    <col min="10007" max="10007" width="7" style="34" customWidth="1"/>
    <col min="10008" max="10008" width="8" style="34" customWidth="1"/>
    <col min="10009" max="10009" width="10.5703125" style="34" customWidth="1"/>
    <col min="10010" max="10010" width="18.85546875" style="34" customWidth="1"/>
    <col min="10011" max="10240" width="9.140625" style="34"/>
    <col min="10241" max="10241" width="9.140625" style="34" customWidth="1"/>
    <col min="10242" max="10242" width="14.5703125" style="34" customWidth="1"/>
    <col min="10243" max="10243" width="61.140625" style="34" customWidth="1"/>
    <col min="10244" max="10244" width="15.85546875" style="34" customWidth="1"/>
    <col min="10245" max="10245" width="17.5703125" style="34" customWidth="1"/>
    <col min="10246" max="10246" width="54.5703125" style="34" customWidth="1"/>
    <col min="10247" max="10247" width="44.85546875" style="34" customWidth="1"/>
    <col min="10248" max="10248" width="52.85546875" style="34" customWidth="1"/>
    <col min="10249" max="10249" width="15.7109375" style="34" customWidth="1"/>
    <col min="10250" max="10251" width="19.28515625" style="34" customWidth="1"/>
    <col min="10252" max="10260" width="6.28515625" style="34" customWidth="1"/>
    <col min="10261" max="10261" width="8.28515625" style="34" customWidth="1"/>
    <col min="10262" max="10262" width="8" style="34" customWidth="1"/>
    <col min="10263" max="10263" width="7" style="34" customWidth="1"/>
    <col min="10264" max="10264" width="8" style="34" customWidth="1"/>
    <col min="10265" max="10265" width="10.5703125" style="34" customWidth="1"/>
    <col min="10266" max="10266" width="18.85546875" style="34" customWidth="1"/>
    <col min="10267" max="10496" width="9.140625" style="34"/>
    <col min="10497" max="10497" width="9.140625" style="34" customWidth="1"/>
    <col min="10498" max="10498" width="14.5703125" style="34" customWidth="1"/>
    <col min="10499" max="10499" width="61.140625" style="34" customWidth="1"/>
    <col min="10500" max="10500" width="15.85546875" style="34" customWidth="1"/>
    <col min="10501" max="10501" width="17.5703125" style="34" customWidth="1"/>
    <col min="10502" max="10502" width="54.5703125" style="34" customWidth="1"/>
    <col min="10503" max="10503" width="44.85546875" style="34" customWidth="1"/>
    <col min="10504" max="10504" width="52.85546875" style="34" customWidth="1"/>
    <col min="10505" max="10505" width="15.7109375" style="34" customWidth="1"/>
    <col min="10506" max="10507" width="19.28515625" style="34" customWidth="1"/>
    <col min="10508" max="10516" width="6.28515625" style="34" customWidth="1"/>
    <col min="10517" max="10517" width="8.28515625" style="34" customWidth="1"/>
    <col min="10518" max="10518" width="8" style="34" customWidth="1"/>
    <col min="10519" max="10519" width="7" style="34" customWidth="1"/>
    <col min="10520" max="10520" width="8" style="34" customWidth="1"/>
    <col min="10521" max="10521" width="10.5703125" style="34" customWidth="1"/>
    <col min="10522" max="10522" width="18.85546875" style="34" customWidth="1"/>
    <col min="10523" max="10752" width="9.140625" style="34"/>
    <col min="10753" max="10753" width="9.140625" style="34" customWidth="1"/>
    <col min="10754" max="10754" width="14.5703125" style="34" customWidth="1"/>
    <col min="10755" max="10755" width="61.140625" style="34" customWidth="1"/>
    <col min="10756" max="10756" width="15.85546875" style="34" customWidth="1"/>
    <col min="10757" max="10757" width="17.5703125" style="34" customWidth="1"/>
    <col min="10758" max="10758" width="54.5703125" style="34" customWidth="1"/>
    <col min="10759" max="10759" width="44.85546875" style="34" customWidth="1"/>
    <col min="10760" max="10760" width="52.85546875" style="34" customWidth="1"/>
    <col min="10761" max="10761" width="15.7109375" style="34" customWidth="1"/>
    <col min="10762" max="10763" width="19.28515625" style="34" customWidth="1"/>
    <col min="10764" max="10772" width="6.28515625" style="34" customWidth="1"/>
    <col min="10773" max="10773" width="8.28515625" style="34" customWidth="1"/>
    <col min="10774" max="10774" width="8" style="34" customWidth="1"/>
    <col min="10775" max="10775" width="7" style="34" customWidth="1"/>
    <col min="10776" max="10776" width="8" style="34" customWidth="1"/>
    <col min="10777" max="10777" width="10.5703125" style="34" customWidth="1"/>
    <col min="10778" max="10778" width="18.85546875" style="34" customWidth="1"/>
    <col min="10779" max="11008" width="9.140625" style="34"/>
    <col min="11009" max="11009" width="9.140625" style="34" customWidth="1"/>
    <col min="11010" max="11010" width="14.5703125" style="34" customWidth="1"/>
    <col min="11011" max="11011" width="61.140625" style="34" customWidth="1"/>
    <col min="11012" max="11012" width="15.85546875" style="34" customWidth="1"/>
    <col min="11013" max="11013" width="17.5703125" style="34" customWidth="1"/>
    <col min="11014" max="11014" width="54.5703125" style="34" customWidth="1"/>
    <col min="11015" max="11015" width="44.85546875" style="34" customWidth="1"/>
    <col min="11016" max="11016" width="52.85546875" style="34" customWidth="1"/>
    <col min="11017" max="11017" width="15.7109375" style="34" customWidth="1"/>
    <col min="11018" max="11019" width="19.28515625" style="34" customWidth="1"/>
    <col min="11020" max="11028" width="6.28515625" style="34" customWidth="1"/>
    <col min="11029" max="11029" width="8.28515625" style="34" customWidth="1"/>
    <col min="11030" max="11030" width="8" style="34" customWidth="1"/>
    <col min="11031" max="11031" width="7" style="34" customWidth="1"/>
    <col min="11032" max="11032" width="8" style="34" customWidth="1"/>
    <col min="11033" max="11033" width="10.5703125" style="34" customWidth="1"/>
    <col min="11034" max="11034" width="18.85546875" style="34" customWidth="1"/>
    <col min="11035" max="11264" width="9.140625" style="34"/>
    <col min="11265" max="11265" width="9.140625" style="34" customWidth="1"/>
    <col min="11266" max="11266" width="14.5703125" style="34" customWidth="1"/>
    <col min="11267" max="11267" width="61.140625" style="34" customWidth="1"/>
    <col min="11268" max="11268" width="15.85546875" style="34" customWidth="1"/>
    <col min="11269" max="11269" width="17.5703125" style="34" customWidth="1"/>
    <col min="11270" max="11270" width="54.5703125" style="34" customWidth="1"/>
    <col min="11271" max="11271" width="44.85546875" style="34" customWidth="1"/>
    <col min="11272" max="11272" width="52.85546875" style="34" customWidth="1"/>
    <col min="11273" max="11273" width="15.7109375" style="34" customWidth="1"/>
    <col min="11274" max="11275" width="19.28515625" style="34" customWidth="1"/>
    <col min="11276" max="11284" width="6.28515625" style="34" customWidth="1"/>
    <col min="11285" max="11285" width="8.28515625" style="34" customWidth="1"/>
    <col min="11286" max="11286" width="8" style="34" customWidth="1"/>
    <col min="11287" max="11287" width="7" style="34" customWidth="1"/>
    <col min="11288" max="11288" width="8" style="34" customWidth="1"/>
    <col min="11289" max="11289" width="10.5703125" style="34" customWidth="1"/>
    <col min="11290" max="11290" width="18.85546875" style="34" customWidth="1"/>
    <col min="11291" max="11520" width="9.140625" style="34"/>
    <col min="11521" max="11521" width="9.140625" style="34" customWidth="1"/>
    <col min="11522" max="11522" width="14.5703125" style="34" customWidth="1"/>
    <col min="11523" max="11523" width="61.140625" style="34" customWidth="1"/>
    <col min="11524" max="11524" width="15.85546875" style="34" customWidth="1"/>
    <col min="11525" max="11525" width="17.5703125" style="34" customWidth="1"/>
    <col min="11526" max="11526" width="54.5703125" style="34" customWidth="1"/>
    <col min="11527" max="11527" width="44.85546875" style="34" customWidth="1"/>
    <col min="11528" max="11528" width="52.85546875" style="34" customWidth="1"/>
    <col min="11529" max="11529" width="15.7109375" style="34" customWidth="1"/>
    <col min="11530" max="11531" width="19.28515625" style="34" customWidth="1"/>
    <col min="11532" max="11540" width="6.28515625" style="34" customWidth="1"/>
    <col min="11541" max="11541" width="8.28515625" style="34" customWidth="1"/>
    <col min="11542" max="11542" width="8" style="34" customWidth="1"/>
    <col min="11543" max="11543" width="7" style="34" customWidth="1"/>
    <col min="11544" max="11544" width="8" style="34" customWidth="1"/>
    <col min="11545" max="11545" width="10.5703125" style="34" customWidth="1"/>
    <col min="11546" max="11546" width="18.85546875" style="34" customWidth="1"/>
    <col min="11547" max="11776" width="9.140625" style="34"/>
    <col min="11777" max="11777" width="9.140625" style="34" customWidth="1"/>
    <col min="11778" max="11778" width="14.5703125" style="34" customWidth="1"/>
    <col min="11779" max="11779" width="61.140625" style="34" customWidth="1"/>
    <col min="11780" max="11780" width="15.85546875" style="34" customWidth="1"/>
    <col min="11781" max="11781" width="17.5703125" style="34" customWidth="1"/>
    <col min="11782" max="11782" width="54.5703125" style="34" customWidth="1"/>
    <col min="11783" max="11783" width="44.85546875" style="34" customWidth="1"/>
    <col min="11784" max="11784" width="52.85546875" style="34" customWidth="1"/>
    <col min="11785" max="11785" width="15.7109375" style="34" customWidth="1"/>
    <col min="11786" max="11787" width="19.28515625" style="34" customWidth="1"/>
    <col min="11788" max="11796" width="6.28515625" style="34" customWidth="1"/>
    <col min="11797" max="11797" width="8.28515625" style="34" customWidth="1"/>
    <col min="11798" max="11798" width="8" style="34" customWidth="1"/>
    <col min="11799" max="11799" width="7" style="34" customWidth="1"/>
    <col min="11800" max="11800" width="8" style="34" customWidth="1"/>
    <col min="11801" max="11801" width="10.5703125" style="34" customWidth="1"/>
    <col min="11802" max="11802" width="18.85546875" style="34" customWidth="1"/>
    <col min="11803" max="12032" width="9.140625" style="34"/>
    <col min="12033" max="12033" width="9.140625" style="34" customWidth="1"/>
    <col min="12034" max="12034" width="14.5703125" style="34" customWidth="1"/>
    <col min="12035" max="12035" width="61.140625" style="34" customWidth="1"/>
    <col min="12036" max="12036" width="15.85546875" style="34" customWidth="1"/>
    <col min="12037" max="12037" width="17.5703125" style="34" customWidth="1"/>
    <col min="12038" max="12038" width="54.5703125" style="34" customWidth="1"/>
    <col min="12039" max="12039" width="44.85546875" style="34" customWidth="1"/>
    <col min="12040" max="12040" width="52.85546875" style="34" customWidth="1"/>
    <col min="12041" max="12041" width="15.7109375" style="34" customWidth="1"/>
    <col min="12042" max="12043" width="19.28515625" style="34" customWidth="1"/>
    <col min="12044" max="12052" width="6.28515625" style="34" customWidth="1"/>
    <col min="12053" max="12053" width="8.28515625" style="34" customWidth="1"/>
    <col min="12054" max="12054" width="8" style="34" customWidth="1"/>
    <col min="12055" max="12055" width="7" style="34" customWidth="1"/>
    <col min="12056" max="12056" width="8" style="34" customWidth="1"/>
    <col min="12057" max="12057" width="10.5703125" style="34" customWidth="1"/>
    <col min="12058" max="12058" width="18.85546875" style="34" customWidth="1"/>
    <col min="12059" max="12288" width="9.140625" style="34"/>
    <col min="12289" max="12289" width="9.140625" style="34" customWidth="1"/>
    <col min="12290" max="12290" width="14.5703125" style="34" customWidth="1"/>
    <col min="12291" max="12291" width="61.140625" style="34" customWidth="1"/>
    <col min="12292" max="12292" width="15.85546875" style="34" customWidth="1"/>
    <col min="12293" max="12293" width="17.5703125" style="34" customWidth="1"/>
    <col min="12294" max="12294" width="54.5703125" style="34" customWidth="1"/>
    <col min="12295" max="12295" width="44.85546875" style="34" customWidth="1"/>
    <col min="12296" max="12296" width="52.85546875" style="34" customWidth="1"/>
    <col min="12297" max="12297" width="15.7109375" style="34" customWidth="1"/>
    <col min="12298" max="12299" width="19.28515625" style="34" customWidth="1"/>
    <col min="12300" max="12308" width="6.28515625" style="34" customWidth="1"/>
    <col min="12309" max="12309" width="8.28515625" style="34" customWidth="1"/>
    <col min="12310" max="12310" width="8" style="34" customWidth="1"/>
    <col min="12311" max="12311" width="7" style="34" customWidth="1"/>
    <col min="12312" max="12312" width="8" style="34" customWidth="1"/>
    <col min="12313" max="12313" width="10.5703125" style="34" customWidth="1"/>
    <col min="12314" max="12314" width="18.85546875" style="34" customWidth="1"/>
    <col min="12315" max="12544" width="9.140625" style="34"/>
    <col min="12545" max="12545" width="9.140625" style="34" customWidth="1"/>
    <col min="12546" max="12546" width="14.5703125" style="34" customWidth="1"/>
    <col min="12547" max="12547" width="61.140625" style="34" customWidth="1"/>
    <col min="12548" max="12548" width="15.85546875" style="34" customWidth="1"/>
    <col min="12549" max="12549" width="17.5703125" style="34" customWidth="1"/>
    <col min="12550" max="12550" width="54.5703125" style="34" customWidth="1"/>
    <col min="12551" max="12551" width="44.85546875" style="34" customWidth="1"/>
    <col min="12552" max="12552" width="52.85546875" style="34" customWidth="1"/>
    <col min="12553" max="12553" width="15.7109375" style="34" customWidth="1"/>
    <col min="12554" max="12555" width="19.28515625" style="34" customWidth="1"/>
    <col min="12556" max="12564" width="6.28515625" style="34" customWidth="1"/>
    <col min="12565" max="12565" width="8.28515625" style="34" customWidth="1"/>
    <col min="12566" max="12566" width="8" style="34" customWidth="1"/>
    <col min="12567" max="12567" width="7" style="34" customWidth="1"/>
    <col min="12568" max="12568" width="8" style="34" customWidth="1"/>
    <col min="12569" max="12569" width="10.5703125" style="34" customWidth="1"/>
    <col min="12570" max="12570" width="18.85546875" style="34" customWidth="1"/>
    <col min="12571" max="12800" width="9.140625" style="34"/>
    <col min="12801" max="12801" width="9.140625" style="34" customWidth="1"/>
    <col min="12802" max="12802" width="14.5703125" style="34" customWidth="1"/>
    <col min="12803" max="12803" width="61.140625" style="34" customWidth="1"/>
    <col min="12804" max="12804" width="15.85546875" style="34" customWidth="1"/>
    <col min="12805" max="12805" width="17.5703125" style="34" customWidth="1"/>
    <col min="12806" max="12806" width="54.5703125" style="34" customWidth="1"/>
    <col min="12807" max="12807" width="44.85546875" style="34" customWidth="1"/>
    <col min="12808" max="12808" width="52.85546875" style="34" customWidth="1"/>
    <col min="12809" max="12809" width="15.7109375" style="34" customWidth="1"/>
    <col min="12810" max="12811" width="19.28515625" style="34" customWidth="1"/>
    <col min="12812" max="12820" width="6.28515625" style="34" customWidth="1"/>
    <col min="12821" max="12821" width="8.28515625" style="34" customWidth="1"/>
    <col min="12822" max="12822" width="8" style="34" customWidth="1"/>
    <col min="12823" max="12823" width="7" style="34" customWidth="1"/>
    <col min="12824" max="12824" width="8" style="34" customWidth="1"/>
    <col min="12825" max="12825" width="10.5703125" style="34" customWidth="1"/>
    <col min="12826" max="12826" width="18.85546875" style="34" customWidth="1"/>
    <col min="12827" max="13056" width="9.140625" style="34"/>
    <col min="13057" max="13057" width="9.140625" style="34" customWidth="1"/>
    <col min="13058" max="13058" width="14.5703125" style="34" customWidth="1"/>
    <col min="13059" max="13059" width="61.140625" style="34" customWidth="1"/>
    <col min="13060" max="13060" width="15.85546875" style="34" customWidth="1"/>
    <col min="13061" max="13061" width="17.5703125" style="34" customWidth="1"/>
    <col min="13062" max="13062" width="54.5703125" style="34" customWidth="1"/>
    <col min="13063" max="13063" width="44.85546875" style="34" customWidth="1"/>
    <col min="13064" max="13064" width="52.85546875" style="34" customWidth="1"/>
    <col min="13065" max="13065" width="15.7109375" style="34" customWidth="1"/>
    <col min="13066" max="13067" width="19.28515625" style="34" customWidth="1"/>
    <col min="13068" max="13076" width="6.28515625" style="34" customWidth="1"/>
    <col min="13077" max="13077" width="8.28515625" style="34" customWidth="1"/>
    <col min="13078" max="13078" width="8" style="34" customWidth="1"/>
    <col min="13079" max="13079" width="7" style="34" customWidth="1"/>
    <col min="13080" max="13080" width="8" style="34" customWidth="1"/>
    <col min="13081" max="13081" width="10.5703125" style="34" customWidth="1"/>
    <col min="13082" max="13082" width="18.85546875" style="34" customWidth="1"/>
    <col min="13083" max="13312" width="9.140625" style="34"/>
    <col min="13313" max="13313" width="9.140625" style="34" customWidth="1"/>
    <col min="13314" max="13314" width="14.5703125" style="34" customWidth="1"/>
    <col min="13315" max="13315" width="61.140625" style="34" customWidth="1"/>
    <col min="13316" max="13316" width="15.85546875" style="34" customWidth="1"/>
    <col min="13317" max="13317" width="17.5703125" style="34" customWidth="1"/>
    <col min="13318" max="13318" width="54.5703125" style="34" customWidth="1"/>
    <col min="13319" max="13319" width="44.85546875" style="34" customWidth="1"/>
    <col min="13320" max="13320" width="52.85546875" style="34" customWidth="1"/>
    <col min="13321" max="13321" width="15.7109375" style="34" customWidth="1"/>
    <col min="13322" max="13323" width="19.28515625" style="34" customWidth="1"/>
    <col min="13324" max="13332" width="6.28515625" style="34" customWidth="1"/>
    <col min="13333" max="13333" width="8.28515625" style="34" customWidth="1"/>
    <col min="13334" max="13334" width="8" style="34" customWidth="1"/>
    <col min="13335" max="13335" width="7" style="34" customWidth="1"/>
    <col min="13336" max="13336" width="8" style="34" customWidth="1"/>
    <col min="13337" max="13337" width="10.5703125" style="34" customWidth="1"/>
    <col min="13338" max="13338" width="18.85546875" style="34" customWidth="1"/>
    <col min="13339" max="13568" width="9.140625" style="34"/>
    <col min="13569" max="13569" width="9.140625" style="34" customWidth="1"/>
    <col min="13570" max="13570" width="14.5703125" style="34" customWidth="1"/>
    <col min="13571" max="13571" width="61.140625" style="34" customWidth="1"/>
    <col min="13572" max="13572" width="15.85546875" style="34" customWidth="1"/>
    <col min="13573" max="13573" width="17.5703125" style="34" customWidth="1"/>
    <col min="13574" max="13574" width="54.5703125" style="34" customWidth="1"/>
    <col min="13575" max="13575" width="44.85546875" style="34" customWidth="1"/>
    <col min="13576" max="13576" width="52.85546875" style="34" customWidth="1"/>
    <col min="13577" max="13577" width="15.7109375" style="34" customWidth="1"/>
    <col min="13578" max="13579" width="19.28515625" style="34" customWidth="1"/>
    <col min="13580" max="13588" width="6.28515625" style="34" customWidth="1"/>
    <col min="13589" max="13589" width="8.28515625" style="34" customWidth="1"/>
    <col min="13590" max="13590" width="8" style="34" customWidth="1"/>
    <col min="13591" max="13591" width="7" style="34" customWidth="1"/>
    <col min="13592" max="13592" width="8" style="34" customWidth="1"/>
    <col min="13593" max="13593" width="10.5703125" style="34" customWidth="1"/>
    <col min="13594" max="13594" width="18.85546875" style="34" customWidth="1"/>
    <col min="13595" max="13824" width="9.140625" style="34"/>
    <col min="13825" max="13825" width="9.140625" style="34" customWidth="1"/>
    <col min="13826" max="13826" width="14.5703125" style="34" customWidth="1"/>
    <col min="13827" max="13827" width="61.140625" style="34" customWidth="1"/>
    <col min="13828" max="13828" width="15.85546875" style="34" customWidth="1"/>
    <col min="13829" max="13829" width="17.5703125" style="34" customWidth="1"/>
    <col min="13830" max="13830" width="54.5703125" style="34" customWidth="1"/>
    <col min="13831" max="13831" width="44.85546875" style="34" customWidth="1"/>
    <col min="13832" max="13832" width="52.85546875" style="34" customWidth="1"/>
    <col min="13833" max="13833" width="15.7109375" style="34" customWidth="1"/>
    <col min="13834" max="13835" width="19.28515625" style="34" customWidth="1"/>
    <col min="13836" max="13844" width="6.28515625" style="34" customWidth="1"/>
    <col min="13845" max="13845" width="8.28515625" style="34" customWidth="1"/>
    <col min="13846" max="13846" width="8" style="34" customWidth="1"/>
    <col min="13847" max="13847" width="7" style="34" customWidth="1"/>
    <col min="13848" max="13848" width="8" style="34" customWidth="1"/>
    <col min="13849" max="13849" width="10.5703125" style="34" customWidth="1"/>
    <col min="13850" max="13850" width="18.85546875" style="34" customWidth="1"/>
    <col min="13851" max="14080" width="9.140625" style="34"/>
    <col min="14081" max="14081" width="9.140625" style="34" customWidth="1"/>
    <col min="14082" max="14082" width="14.5703125" style="34" customWidth="1"/>
    <col min="14083" max="14083" width="61.140625" style="34" customWidth="1"/>
    <col min="14084" max="14084" width="15.85546875" style="34" customWidth="1"/>
    <col min="14085" max="14085" width="17.5703125" style="34" customWidth="1"/>
    <col min="14086" max="14086" width="54.5703125" style="34" customWidth="1"/>
    <col min="14087" max="14087" width="44.85546875" style="34" customWidth="1"/>
    <col min="14088" max="14088" width="52.85546875" style="34" customWidth="1"/>
    <col min="14089" max="14089" width="15.7109375" style="34" customWidth="1"/>
    <col min="14090" max="14091" width="19.28515625" style="34" customWidth="1"/>
    <col min="14092" max="14100" width="6.28515625" style="34" customWidth="1"/>
    <col min="14101" max="14101" width="8.28515625" style="34" customWidth="1"/>
    <col min="14102" max="14102" width="8" style="34" customWidth="1"/>
    <col min="14103" max="14103" width="7" style="34" customWidth="1"/>
    <col min="14104" max="14104" width="8" style="34" customWidth="1"/>
    <col min="14105" max="14105" width="10.5703125" style="34" customWidth="1"/>
    <col min="14106" max="14106" width="18.85546875" style="34" customWidth="1"/>
    <col min="14107" max="14336" width="9.140625" style="34"/>
    <col min="14337" max="14337" width="9.140625" style="34" customWidth="1"/>
    <col min="14338" max="14338" width="14.5703125" style="34" customWidth="1"/>
    <col min="14339" max="14339" width="61.140625" style="34" customWidth="1"/>
    <col min="14340" max="14340" width="15.85546875" style="34" customWidth="1"/>
    <col min="14341" max="14341" width="17.5703125" style="34" customWidth="1"/>
    <col min="14342" max="14342" width="54.5703125" style="34" customWidth="1"/>
    <col min="14343" max="14343" width="44.85546875" style="34" customWidth="1"/>
    <col min="14344" max="14344" width="52.85546875" style="34" customWidth="1"/>
    <col min="14345" max="14345" width="15.7109375" style="34" customWidth="1"/>
    <col min="14346" max="14347" width="19.28515625" style="34" customWidth="1"/>
    <col min="14348" max="14356" width="6.28515625" style="34" customWidth="1"/>
    <col min="14357" max="14357" width="8.28515625" style="34" customWidth="1"/>
    <col min="14358" max="14358" width="8" style="34" customWidth="1"/>
    <col min="14359" max="14359" width="7" style="34" customWidth="1"/>
    <col min="14360" max="14360" width="8" style="34" customWidth="1"/>
    <col min="14361" max="14361" width="10.5703125" style="34" customWidth="1"/>
    <col min="14362" max="14362" width="18.85546875" style="34" customWidth="1"/>
    <col min="14363" max="14592" width="9.140625" style="34"/>
    <col min="14593" max="14593" width="9.140625" style="34" customWidth="1"/>
    <col min="14594" max="14594" width="14.5703125" style="34" customWidth="1"/>
    <col min="14595" max="14595" width="61.140625" style="34" customWidth="1"/>
    <col min="14596" max="14596" width="15.85546875" style="34" customWidth="1"/>
    <col min="14597" max="14597" width="17.5703125" style="34" customWidth="1"/>
    <col min="14598" max="14598" width="54.5703125" style="34" customWidth="1"/>
    <col min="14599" max="14599" width="44.85546875" style="34" customWidth="1"/>
    <col min="14600" max="14600" width="52.85546875" style="34" customWidth="1"/>
    <col min="14601" max="14601" width="15.7109375" style="34" customWidth="1"/>
    <col min="14602" max="14603" width="19.28515625" style="34" customWidth="1"/>
    <col min="14604" max="14612" width="6.28515625" style="34" customWidth="1"/>
    <col min="14613" max="14613" width="8.28515625" style="34" customWidth="1"/>
    <col min="14614" max="14614" width="8" style="34" customWidth="1"/>
    <col min="14615" max="14615" width="7" style="34" customWidth="1"/>
    <col min="14616" max="14616" width="8" style="34" customWidth="1"/>
    <col min="14617" max="14617" width="10.5703125" style="34" customWidth="1"/>
    <col min="14618" max="14618" width="18.85546875" style="34" customWidth="1"/>
    <col min="14619" max="14848" width="9.140625" style="34"/>
    <col min="14849" max="14849" width="9.140625" style="34" customWidth="1"/>
    <col min="14850" max="14850" width="14.5703125" style="34" customWidth="1"/>
    <col min="14851" max="14851" width="61.140625" style="34" customWidth="1"/>
    <col min="14852" max="14852" width="15.85546875" style="34" customWidth="1"/>
    <col min="14853" max="14853" width="17.5703125" style="34" customWidth="1"/>
    <col min="14854" max="14854" width="54.5703125" style="34" customWidth="1"/>
    <col min="14855" max="14855" width="44.85546875" style="34" customWidth="1"/>
    <col min="14856" max="14856" width="52.85546875" style="34" customWidth="1"/>
    <col min="14857" max="14857" width="15.7109375" style="34" customWidth="1"/>
    <col min="14858" max="14859" width="19.28515625" style="34" customWidth="1"/>
    <col min="14860" max="14868" width="6.28515625" style="34" customWidth="1"/>
    <col min="14869" max="14869" width="8.28515625" style="34" customWidth="1"/>
    <col min="14870" max="14870" width="8" style="34" customWidth="1"/>
    <col min="14871" max="14871" width="7" style="34" customWidth="1"/>
    <col min="14872" max="14872" width="8" style="34" customWidth="1"/>
    <col min="14873" max="14873" width="10.5703125" style="34" customWidth="1"/>
    <col min="14874" max="14874" width="18.85546875" style="34" customWidth="1"/>
    <col min="14875" max="15104" width="9.140625" style="34"/>
    <col min="15105" max="15105" width="9.140625" style="34" customWidth="1"/>
    <col min="15106" max="15106" width="14.5703125" style="34" customWidth="1"/>
    <col min="15107" max="15107" width="61.140625" style="34" customWidth="1"/>
    <col min="15108" max="15108" width="15.85546875" style="34" customWidth="1"/>
    <col min="15109" max="15109" width="17.5703125" style="34" customWidth="1"/>
    <col min="15110" max="15110" width="54.5703125" style="34" customWidth="1"/>
    <col min="15111" max="15111" width="44.85546875" style="34" customWidth="1"/>
    <col min="15112" max="15112" width="52.85546875" style="34" customWidth="1"/>
    <col min="15113" max="15113" width="15.7109375" style="34" customWidth="1"/>
    <col min="15114" max="15115" width="19.28515625" style="34" customWidth="1"/>
    <col min="15116" max="15124" width="6.28515625" style="34" customWidth="1"/>
    <col min="15125" max="15125" width="8.28515625" style="34" customWidth="1"/>
    <col min="15126" max="15126" width="8" style="34" customWidth="1"/>
    <col min="15127" max="15127" width="7" style="34" customWidth="1"/>
    <col min="15128" max="15128" width="8" style="34" customWidth="1"/>
    <col min="15129" max="15129" width="10.5703125" style="34" customWidth="1"/>
    <col min="15130" max="15130" width="18.85546875" style="34" customWidth="1"/>
    <col min="15131" max="15360" width="9.140625" style="34"/>
    <col min="15361" max="15361" width="9.140625" style="34" customWidth="1"/>
    <col min="15362" max="15362" width="14.5703125" style="34" customWidth="1"/>
    <col min="15363" max="15363" width="61.140625" style="34" customWidth="1"/>
    <col min="15364" max="15364" width="15.85546875" style="34" customWidth="1"/>
    <col min="15365" max="15365" width="17.5703125" style="34" customWidth="1"/>
    <col min="15366" max="15366" width="54.5703125" style="34" customWidth="1"/>
    <col min="15367" max="15367" width="44.85546875" style="34" customWidth="1"/>
    <col min="15368" max="15368" width="52.85546875" style="34" customWidth="1"/>
    <col min="15369" max="15369" width="15.7109375" style="34" customWidth="1"/>
    <col min="15370" max="15371" width="19.28515625" style="34" customWidth="1"/>
    <col min="15372" max="15380" width="6.28515625" style="34" customWidth="1"/>
    <col min="15381" max="15381" width="8.28515625" style="34" customWidth="1"/>
    <col min="15382" max="15382" width="8" style="34" customWidth="1"/>
    <col min="15383" max="15383" width="7" style="34" customWidth="1"/>
    <col min="15384" max="15384" width="8" style="34" customWidth="1"/>
    <col min="15385" max="15385" width="10.5703125" style="34" customWidth="1"/>
    <col min="15386" max="15386" width="18.85546875" style="34" customWidth="1"/>
    <col min="15387" max="15616" width="9.140625" style="34"/>
    <col min="15617" max="15617" width="9.140625" style="34" customWidth="1"/>
    <col min="15618" max="15618" width="14.5703125" style="34" customWidth="1"/>
    <col min="15619" max="15619" width="61.140625" style="34" customWidth="1"/>
    <col min="15620" max="15620" width="15.85546875" style="34" customWidth="1"/>
    <col min="15621" max="15621" width="17.5703125" style="34" customWidth="1"/>
    <col min="15622" max="15622" width="54.5703125" style="34" customWidth="1"/>
    <col min="15623" max="15623" width="44.85546875" style="34" customWidth="1"/>
    <col min="15624" max="15624" width="52.85546875" style="34" customWidth="1"/>
    <col min="15625" max="15625" width="15.7109375" style="34" customWidth="1"/>
    <col min="15626" max="15627" width="19.28515625" style="34" customWidth="1"/>
    <col min="15628" max="15636" width="6.28515625" style="34" customWidth="1"/>
    <col min="15637" max="15637" width="8.28515625" style="34" customWidth="1"/>
    <col min="15638" max="15638" width="8" style="34" customWidth="1"/>
    <col min="15639" max="15639" width="7" style="34" customWidth="1"/>
    <col min="15640" max="15640" width="8" style="34" customWidth="1"/>
    <col min="15641" max="15641" width="10.5703125" style="34" customWidth="1"/>
    <col min="15642" max="15642" width="18.85546875" style="34" customWidth="1"/>
    <col min="15643" max="15872" width="9.140625" style="34"/>
    <col min="15873" max="15873" width="9.140625" style="34" customWidth="1"/>
    <col min="15874" max="15874" width="14.5703125" style="34" customWidth="1"/>
    <col min="15875" max="15875" width="61.140625" style="34" customWidth="1"/>
    <col min="15876" max="15876" width="15.85546875" style="34" customWidth="1"/>
    <col min="15877" max="15877" width="17.5703125" style="34" customWidth="1"/>
    <col min="15878" max="15878" width="54.5703125" style="34" customWidth="1"/>
    <col min="15879" max="15879" width="44.85546875" style="34" customWidth="1"/>
    <col min="15880" max="15880" width="52.85546875" style="34" customWidth="1"/>
    <col min="15881" max="15881" width="15.7109375" style="34" customWidth="1"/>
    <col min="15882" max="15883" width="19.28515625" style="34" customWidth="1"/>
    <col min="15884" max="15892" width="6.28515625" style="34" customWidth="1"/>
    <col min="15893" max="15893" width="8.28515625" style="34" customWidth="1"/>
    <col min="15894" max="15894" width="8" style="34" customWidth="1"/>
    <col min="15895" max="15895" width="7" style="34" customWidth="1"/>
    <col min="15896" max="15896" width="8" style="34" customWidth="1"/>
    <col min="15897" max="15897" width="10.5703125" style="34" customWidth="1"/>
    <col min="15898" max="15898" width="18.85546875" style="34" customWidth="1"/>
    <col min="15899" max="16128" width="9.140625" style="34"/>
    <col min="16129" max="16129" width="9.140625" style="34" customWidth="1"/>
    <col min="16130" max="16130" width="14.5703125" style="34" customWidth="1"/>
    <col min="16131" max="16131" width="61.140625" style="34" customWidth="1"/>
    <col min="16132" max="16132" width="15.85546875" style="34" customWidth="1"/>
    <col min="16133" max="16133" width="17.5703125" style="34" customWidth="1"/>
    <col min="16134" max="16134" width="54.5703125" style="34" customWidth="1"/>
    <col min="16135" max="16135" width="44.85546875" style="34" customWidth="1"/>
    <col min="16136" max="16136" width="52.85546875" style="34" customWidth="1"/>
    <col min="16137" max="16137" width="15.7109375" style="34" customWidth="1"/>
    <col min="16138" max="16139" width="19.28515625" style="34" customWidth="1"/>
    <col min="16140" max="16148" width="6.28515625" style="34" customWidth="1"/>
    <col min="16149" max="16149" width="8.28515625" style="34" customWidth="1"/>
    <col min="16150" max="16150" width="8" style="34" customWidth="1"/>
    <col min="16151" max="16151" width="7" style="34" customWidth="1"/>
    <col min="16152" max="16152" width="8" style="34" customWidth="1"/>
    <col min="16153" max="16153" width="10.5703125" style="34" customWidth="1"/>
    <col min="16154" max="16154" width="18.85546875" style="34" customWidth="1"/>
    <col min="16155" max="16384" width="9.140625" style="34"/>
  </cols>
  <sheetData>
    <row r="1" spans="1:26" s="21" customFormat="1" ht="39" customHeight="1" x14ac:dyDescent="0.25">
      <c r="A1" s="587"/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104"/>
      <c r="N1" s="46"/>
      <c r="O1" s="46"/>
      <c r="P1" s="108"/>
      <c r="Q1" s="109"/>
      <c r="W1" s="94"/>
      <c r="Y1" s="36"/>
    </row>
    <row r="2" spans="1:26" s="21" customFormat="1" ht="33" customHeight="1" x14ac:dyDescent="0.25">
      <c r="A2" s="496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104"/>
      <c r="N2" s="46"/>
      <c r="O2" s="46"/>
      <c r="P2" s="108"/>
      <c r="Q2" s="109"/>
      <c r="W2" s="94"/>
      <c r="Y2" s="36"/>
    </row>
    <row r="3" spans="1:26" s="21" customFormat="1" ht="29.25" customHeight="1" x14ac:dyDescent="0.25">
      <c r="A3" s="496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104"/>
      <c r="N3" s="46"/>
      <c r="O3" s="46"/>
      <c r="P3" s="108"/>
      <c r="Q3" s="109"/>
      <c r="W3" s="94"/>
      <c r="Y3" s="36"/>
    </row>
    <row r="4" spans="1:26" s="21" customFormat="1" ht="39" hidden="1" customHeight="1" x14ac:dyDescent="0.25">
      <c r="A4" s="496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104"/>
      <c r="N4" s="46"/>
      <c r="O4" s="46"/>
      <c r="P4" s="108"/>
      <c r="Q4" s="109"/>
      <c r="W4" s="94"/>
      <c r="Y4" s="36"/>
    </row>
    <row r="5" spans="1:26" s="21" customFormat="1" ht="37.5" customHeight="1" x14ac:dyDescent="0.25">
      <c r="A5" s="496" t="s">
        <v>498</v>
      </c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104"/>
      <c r="N5" s="46"/>
      <c r="O5" s="46"/>
      <c r="P5" s="108"/>
      <c r="Q5" s="109"/>
      <c r="W5" s="94"/>
      <c r="Y5" s="36"/>
    </row>
    <row r="6" spans="1:26" s="21" customFormat="1" ht="42.75" customHeight="1" x14ac:dyDescent="0.25">
      <c r="A6" s="496" t="s">
        <v>98</v>
      </c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104"/>
      <c r="N6" s="46"/>
      <c r="O6" s="46"/>
      <c r="P6" s="108"/>
      <c r="Q6" s="109"/>
      <c r="W6" s="94"/>
      <c r="Y6" s="36"/>
    </row>
    <row r="7" spans="1:26" s="21" customFormat="1" ht="25.5" customHeight="1" x14ac:dyDescent="0.25">
      <c r="A7" s="496" t="s">
        <v>51</v>
      </c>
      <c r="B7" s="497"/>
      <c r="C7" s="497"/>
      <c r="D7" s="497"/>
      <c r="E7" s="497"/>
      <c r="F7" s="497"/>
      <c r="G7" s="497"/>
      <c r="H7" s="497"/>
      <c r="I7" s="497"/>
      <c r="J7" s="497"/>
      <c r="K7" s="497"/>
      <c r="L7" s="497"/>
      <c r="M7" s="104"/>
      <c r="N7" s="46"/>
      <c r="O7" s="46"/>
      <c r="P7" s="108"/>
      <c r="Q7" s="109"/>
      <c r="W7" s="94"/>
      <c r="Y7" s="36"/>
    </row>
    <row r="8" spans="1:26" s="21" customFormat="1" ht="39.75" customHeight="1" x14ac:dyDescent="0.25">
      <c r="A8" s="512">
        <v>42112</v>
      </c>
      <c r="B8" s="497"/>
      <c r="C8" s="497"/>
      <c r="D8" s="497"/>
      <c r="E8" s="497"/>
      <c r="F8" s="497"/>
      <c r="G8" s="497"/>
      <c r="H8" s="497"/>
      <c r="I8" s="497"/>
      <c r="J8" s="497"/>
      <c r="K8" s="497"/>
      <c r="L8" s="497"/>
      <c r="M8" s="104"/>
      <c r="N8" s="46"/>
      <c r="O8" s="46"/>
      <c r="P8" s="108"/>
      <c r="Q8" s="109"/>
      <c r="W8" s="94"/>
      <c r="Y8" s="36"/>
    </row>
    <row r="9" spans="1:26" s="21" customFormat="1" ht="37.5" customHeight="1" x14ac:dyDescent="0.25">
      <c r="A9" s="496" t="s">
        <v>499</v>
      </c>
      <c r="B9" s="497"/>
      <c r="C9" s="497"/>
      <c r="D9" s="497"/>
      <c r="E9" s="497"/>
      <c r="F9" s="497"/>
      <c r="G9" s="497"/>
      <c r="H9" s="497"/>
      <c r="I9" s="497"/>
      <c r="J9" s="497"/>
      <c r="K9" s="497"/>
      <c r="L9" s="497"/>
      <c r="M9" s="104"/>
      <c r="N9" s="46"/>
      <c r="O9" s="46"/>
      <c r="P9" s="108"/>
      <c r="Q9" s="109"/>
      <c r="W9" s="94"/>
      <c r="Y9" s="36"/>
    </row>
    <row r="10" spans="1:26" s="21" customFormat="1" ht="39" customHeight="1" thickBot="1" x14ac:dyDescent="0.3">
      <c r="A10" s="513" t="s">
        <v>109</v>
      </c>
      <c r="B10" s="514"/>
      <c r="C10" s="514"/>
      <c r="D10" s="514"/>
      <c r="E10" s="514"/>
      <c r="F10" s="514"/>
      <c r="G10" s="514"/>
      <c r="H10" s="514"/>
      <c r="I10" s="514"/>
      <c r="J10" s="514"/>
      <c r="K10" s="514"/>
      <c r="L10" s="514"/>
      <c r="M10" s="104"/>
      <c r="N10" s="46"/>
      <c r="O10" s="46"/>
      <c r="P10" s="108"/>
      <c r="Q10" s="109"/>
      <c r="W10" s="94"/>
      <c r="Y10" s="36"/>
    </row>
    <row r="11" spans="1:26" s="22" customFormat="1" ht="33.75" customHeight="1" x14ac:dyDescent="0.25">
      <c r="A11" s="577" t="s">
        <v>65</v>
      </c>
      <c r="B11" s="530" t="s">
        <v>66</v>
      </c>
      <c r="C11" s="579" t="s">
        <v>67</v>
      </c>
      <c r="D11" s="530" t="s">
        <v>68</v>
      </c>
      <c r="E11" s="518" t="s">
        <v>41</v>
      </c>
      <c r="F11" s="521" t="s">
        <v>63</v>
      </c>
      <c r="G11" s="585" t="s">
        <v>95</v>
      </c>
      <c r="H11" s="521" t="s">
        <v>9</v>
      </c>
      <c r="I11" s="500" t="s">
        <v>69</v>
      </c>
      <c r="J11" s="581" t="s">
        <v>17</v>
      </c>
      <c r="K11" s="582"/>
      <c r="L11" s="583" t="s">
        <v>92</v>
      </c>
      <c r="M11" s="105"/>
      <c r="N11" s="60"/>
      <c r="O11" s="60"/>
      <c r="P11" s="110"/>
      <c r="Q11" s="110"/>
      <c r="R11" s="60"/>
      <c r="S11" s="60"/>
      <c r="T11" s="60"/>
      <c r="U11" s="60">
        <v>36</v>
      </c>
      <c r="V11" s="60">
        <v>44</v>
      </c>
      <c r="W11" s="95"/>
      <c r="X11" s="61"/>
      <c r="Y11" s="84"/>
      <c r="Z11" s="63" t="s">
        <v>85</v>
      </c>
    </row>
    <row r="12" spans="1:26" s="22" customFormat="1" ht="40.5" customHeight="1" thickBot="1" x14ac:dyDescent="0.3">
      <c r="A12" s="578"/>
      <c r="B12" s="532"/>
      <c r="C12" s="580"/>
      <c r="D12" s="532"/>
      <c r="E12" s="520"/>
      <c r="F12" s="523"/>
      <c r="G12" s="586"/>
      <c r="H12" s="523"/>
      <c r="I12" s="502"/>
      <c r="J12" s="23" t="s">
        <v>86</v>
      </c>
      <c r="K12" s="24" t="s">
        <v>73</v>
      </c>
      <c r="L12" s="584"/>
      <c r="M12" s="149">
        <v>1</v>
      </c>
      <c r="N12" s="145">
        <v>2</v>
      </c>
      <c r="O12" s="145">
        <v>3</v>
      </c>
      <c r="P12" s="144">
        <v>4</v>
      </c>
      <c r="Q12" s="144">
        <v>5</v>
      </c>
      <c r="R12" s="145">
        <v>6</v>
      </c>
      <c r="S12" s="145">
        <v>7</v>
      </c>
      <c r="T12" s="145">
        <v>8</v>
      </c>
      <c r="U12" s="145"/>
      <c r="V12" s="145" t="s">
        <v>87</v>
      </c>
      <c r="W12" s="146" t="s">
        <v>88</v>
      </c>
      <c r="X12" s="147" t="s">
        <v>89</v>
      </c>
      <c r="Y12" s="172" t="s">
        <v>90</v>
      </c>
      <c r="Z12" s="148">
        <v>72</v>
      </c>
    </row>
    <row r="13" spans="1:26" s="85" customFormat="1" ht="50.25" customHeight="1" x14ac:dyDescent="0.25">
      <c r="A13" s="131">
        <v>1</v>
      </c>
      <c r="B13" s="132">
        <v>3</v>
      </c>
      <c r="C13" s="141" t="s">
        <v>411</v>
      </c>
      <c r="D13" s="72">
        <v>1974</v>
      </c>
      <c r="E13" s="139" t="s">
        <v>56</v>
      </c>
      <c r="F13" s="152" t="s">
        <v>412</v>
      </c>
      <c r="G13" s="202" t="s">
        <v>413</v>
      </c>
      <c r="H13" s="324" t="s">
        <v>414</v>
      </c>
      <c r="I13" s="262" t="s">
        <v>415</v>
      </c>
      <c r="J13" s="52">
        <v>44</v>
      </c>
      <c r="K13" s="76">
        <v>42.84</v>
      </c>
      <c r="L13" s="226"/>
      <c r="M13" s="222">
        <v>1</v>
      </c>
      <c r="N13" s="221">
        <v>2</v>
      </c>
      <c r="O13" s="221">
        <v>3</v>
      </c>
      <c r="P13" s="221">
        <v>4</v>
      </c>
      <c r="Q13" s="221">
        <v>5</v>
      </c>
      <c r="R13" s="221">
        <v>6</v>
      </c>
      <c r="S13" s="221">
        <v>7</v>
      </c>
      <c r="T13" s="221"/>
      <c r="U13" s="221"/>
      <c r="V13" s="221">
        <v>16</v>
      </c>
      <c r="W13" s="85">
        <f t="shared" ref="W13:W31" si="0">SUM(M13:V13)</f>
        <v>44</v>
      </c>
      <c r="Y13" s="85">
        <f>W13-X13</f>
        <v>44</v>
      </c>
      <c r="Z13" s="85">
        <f>(K13-$Z$12)/4</f>
        <v>-7.2899999999999991</v>
      </c>
    </row>
    <row r="14" spans="1:26" s="85" customFormat="1" ht="50.25" customHeight="1" x14ac:dyDescent="0.25">
      <c r="A14" s="131">
        <v>2</v>
      </c>
      <c r="B14" s="132">
        <v>2</v>
      </c>
      <c r="C14" s="141" t="s">
        <v>405</v>
      </c>
      <c r="D14" s="72">
        <v>1995</v>
      </c>
      <c r="E14" s="139" t="s">
        <v>60</v>
      </c>
      <c r="F14" s="152" t="s">
        <v>406</v>
      </c>
      <c r="G14" s="202" t="s">
        <v>407</v>
      </c>
      <c r="H14" s="324" t="s">
        <v>408</v>
      </c>
      <c r="I14" s="262" t="s">
        <v>400</v>
      </c>
      <c r="J14" s="216">
        <v>44</v>
      </c>
      <c r="K14" s="77">
        <v>43.37</v>
      </c>
      <c r="L14" s="226"/>
      <c r="M14" s="222">
        <v>1</v>
      </c>
      <c r="N14" s="221">
        <v>2</v>
      </c>
      <c r="O14" s="221">
        <v>3</v>
      </c>
      <c r="P14" s="221">
        <v>4</v>
      </c>
      <c r="Q14" s="221">
        <v>5</v>
      </c>
      <c r="R14" s="221">
        <v>6</v>
      </c>
      <c r="S14" s="221">
        <v>7</v>
      </c>
      <c r="T14" s="221"/>
      <c r="U14" s="221"/>
      <c r="V14" s="221">
        <v>16</v>
      </c>
      <c r="W14" s="85">
        <f t="shared" si="0"/>
        <v>44</v>
      </c>
      <c r="Y14" s="85">
        <f>W14-X14</f>
        <v>44</v>
      </c>
      <c r="Z14" s="85">
        <f>(K14-$Z$12)/4</f>
        <v>-7.1575000000000006</v>
      </c>
    </row>
    <row r="15" spans="1:26" s="85" customFormat="1" ht="50.25" customHeight="1" x14ac:dyDescent="0.25">
      <c r="A15" s="131">
        <v>3</v>
      </c>
      <c r="B15" s="132">
        <v>125</v>
      </c>
      <c r="C15" s="141" t="s">
        <v>370</v>
      </c>
      <c r="D15" s="72">
        <v>1958</v>
      </c>
      <c r="E15" s="139" t="s">
        <v>64</v>
      </c>
      <c r="F15" s="152" t="s">
        <v>410</v>
      </c>
      <c r="G15" s="202"/>
      <c r="H15" s="324" t="s">
        <v>372</v>
      </c>
      <c r="I15" s="262" t="s">
        <v>97</v>
      </c>
      <c r="J15" s="216">
        <v>44</v>
      </c>
      <c r="K15" s="77">
        <v>44.11</v>
      </c>
      <c r="L15" s="226"/>
      <c r="M15" s="222">
        <v>1</v>
      </c>
      <c r="N15" s="221">
        <v>2</v>
      </c>
      <c r="O15" s="221">
        <v>3</v>
      </c>
      <c r="P15" s="221">
        <v>4</v>
      </c>
      <c r="Q15" s="221">
        <v>5</v>
      </c>
      <c r="R15" s="221">
        <v>6</v>
      </c>
      <c r="S15" s="221">
        <v>7</v>
      </c>
      <c r="T15" s="221"/>
      <c r="U15" s="221"/>
      <c r="V15" s="221">
        <v>16</v>
      </c>
      <c r="W15" s="85">
        <f t="shared" si="0"/>
        <v>44</v>
      </c>
      <c r="Y15" s="85">
        <f>W15-X15</f>
        <v>44</v>
      </c>
      <c r="Z15" s="85">
        <f>(K15-$Z$12)/4</f>
        <v>-6.9725000000000001</v>
      </c>
    </row>
    <row r="16" spans="1:26" s="85" customFormat="1" ht="50.25" customHeight="1" x14ac:dyDescent="0.25">
      <c r="A16" s="131">
        <v>4</v>
      </c>
      <c r="B16" s="132">
        <v>14</v>
      </c>
      <c r="C16" s="141" t="s">
        <v>393</v>
      </c>
      <c r="D16" s="72">
        <v>1989</v>
      </c>
      <c r="E16" s="139" t="s">
        <v>56</v>
      </c>
      <c r="F16" s="152" t="s">
        <v>456</v>
      </c>
      <c r="G16" s="202"/>
      <c r="H16" s="324" t="s">
        <v>394</v>
      </c>
      <c r="I16" s="262" t="s">
        <v>395</v>
      </c>
      <c r="J16" s="52">
        <v>44</v>
      </c>
      <c r="K16" s="76">
        <v>45.29</v>
      </c>
      <c r="L16" s="359"/>
      <c r="M16" s="222">
        <v>1</v>
      </c>
      <c r="N16" s="221">
        <v>2</v>
      </c>
      <c r="O16" s="221">
        <v>3</v>
      </c>
      <c r="P16" s="221">
        <v>4</v>
      </c>
      <c r="Q16" s="221">
        <v>5</v>
      </c>
      <c r="R16" s="221">
        <v>6</v>
      </c>
      <c r="S16" s="221">
        <v>7</v>
      </c>
      <c r="T16" s="221"/>
      <c r="U16" s="221"/>
      <c r="V16" s="221">
        <v>16</v>
      </c>
      <c r="W16" s="85">
        <f t="shared" si="0"/>
        <v>44</v>
      </c>
      <c r="Y16" s="85">
        <f t="shared" ref="Y16:Y29" si="1">W16-X16</f>
        <v>44</v>
      </c>
      <c r="Z16" s="85">
        <f>(K16-$Z$12)/4</f>
        <v>-6.6775000000000002</v>
      </c>
    </row>
    <row r="17" spans="1:26" s="85" customFormat="1" ht="50.25" customHeight="1" x14ac:dyDescent="0.25">
      <c r="A17" s="131">
        <v>5</v>
      </c>
      <c r="B17" s="132">
        <v>20</v>
      </c>
      <c r="C17" s="141" t="s">
        <v>254</v>
      </c>
      <c r="D17" s="72">
        <v>1956</v>
      </c>
      <c r="E17" s="139" t="s">
        <v>56</v>
      </c>
      <c r="F17" s="152" t="s">
        <v>131</v>
      </c>
      <c r="G17" s="202"/>
      <c r="H17" s="324" t="s">
        <v>256</v>
      </c>
      <c r="I17" s="262" t="s">
        <v>97</v>
      </c>
      <c r="J17" s="52">
        <v>44</v>
      </c>
      <c r="K17" s="76">
        <v>45.3</v>
      </c>
      <c r="L17" s="226"/>
      <c r="M17" s="222">
        <v>1</v>
      </c>
      <c r="N17" s="221">
        <v>2</v>
      </c>
      <c r="O17" s="221">
        <v>3</v>
      </c>
      <c r="P17" s="221">
        <v>4</v>
      </c>
      <c r="Q17" s="221">
        <v>5</v>
      </c>
      <c r="R17" s="221">
        <v>6</v>
      </c>
      <c r="S17" s="221">
        <v>7</v>
      </c>
      <c r="T17" s="221"/>
      <c r="U17" s="221"/>
      <c r="V17" s="221">
        <v>16</v>
      </c>
      <c r="W17" s="85">
        <f t="shared" si="0"/>
        <v>44</v>
      </c>
      <c r="Y17" s="85">
        <f>W17-X17</f>
        <v>44</v>
      </c>
      <c r="Z17" s="85">
        <f>(K17-$Z$12)/4</f>
        <v>-6.6750000000000007</v>
      </c>
    </row>
    <row r="18" spans="1:26" s="85" customFormat="1" ht="50.25" customHeight="1" x14ac:dyDescent="0.25">
      <c r="A18" s="131">
        <v>6</v>
      </c>
      <c r="B18" s="132">
        <v>15</v>
      </c>
      <c r="C18" s="141" t="s">
        <v>393</v>
      </c>
      <c r="D18" s="72">
        <v>1989</v>
      </c>
      <c r="E18" s="139" t="s">
        <v>56</v>
      </c>
      <c r="F18" s="152" t="s">
        <v>426</v>
      </c>
      <c r="G18" s="202"/>
      <c r="H18" s="324" t="s">
        <v>427</v>
      </c>
      <c r="I18" s="262" t="s">
        <v>97</v>
      </c>
      <c r="J18" s="216">
        <v>44</v>
      </c>
      <c r="K18" s="77">
        <v>45.32</v>
      </c>
      <c r="L18" s="226"/>
      <c r="M18" s="222">
        <v>1</v>
      </c>
      <c r="N18" s="221">
        <v>2</v>
      </c>
      <c r="O18" s="221">
        <v>3</v>
      </c>
      <c r="P18" s="221">
        <v>4</v>
      </c>
      <c r="Q18" s="221">
        <v>5</v>
      </c>
      <c r="R18" s="221">
        <v>6</v>
      </c>
      <c r="S18" s="221">
        <v>7</v>
      </c>
      <c r="T18" s="221"/>
      <c r="U18" s="221"/>
      <c r="V18" s="221">
        <v>16</v>
      </c>
      <c r="W18" s="85">
        <f t="shared" si="0"/>
        <v>44</v>
      </c>
      <c r="Y18" s="85">
        <f t="shared" ref="Y18" si="2">W18-X18</f>
        <v>44</v>
      </c>
      <c r="Z18" s="85">
        <f t="shared" ref="Z18" si="3">(K18-$Z$12)/4</f>
        <v>-6.67</v>
      </c>
    </row>
    <row r="19" spans="1:26" s="85" customFormat="1" ht="50.25" customHeight="1" x14ac:dyDescent="0.25">
      <c r="A19" s="131">
        <v>7</v>
      </c>
      <c r="B19" s="132">
        <v>97</v>
      </c>
      <c r="C19" s="141" t="s">
        <v>275</v>
      </c>
      <c r="D19" s="72">
        <v>1971</v>
      </c>
      <c r="E19" s="139" t="s">
        <v>64</v>
      </c>
      <c r="F19" s="152" t="s">
        <v>428</v>
      </c>
      <c r="G19" s="202"/>
      <c r="H19" s="324" t="s">
        <v>277</v>
      </c>
      <c r="I19" s="262" t="s">
        <v>278</v>
      </c>
      <c r="J19" s="216">
        <v>44</v>
      </c>
      <c r="K19" s="77">
        <v>45.86</v>
      </c>
      <c r="L19" s="226"/>
      <c r="M19" s="222">
        <v>1</v>
      </c>
      <c r="N19" s="221">
        <v>2</v>
      </c>
      <c r="O19" s="221">
        <v>3</v>
      </c>
      <c r="P19" s="221">
        <v>4</v>
      </c>
      <c r="Q19" s="221">
        <v>5</v>
      </c>
      <c r="R19" s="221">
        <v>6</v>
      </c>
      <c r="S19" s="221">
        <v>7</v>
      </c>
      <c r="T19" s="221"/>
      <c r="U19" s="221"/>
      <c r="V19" s="221">
        <v>16</v>
      </c>
      <c r="W19" s="85">
        <f t="shared" si="0"/>
        <v>44</v>
      </c>
      <c r="Y19" s="85">
        <f>W19-X19</f>
        <v>44</v>
      </c>
      <c r="Z19" s="85">
        <f t="shared" ref="Z19:Z31" si="4">(K19-$Z$12)/4</f>
        <v>-6.5350000000000001</v>
      </c>
    </row>
    <row r="20" spans="1:26" s="85" customFormat="1" ht="50.25" customHeight="1" x14ac:dyDescent="0.25">
      <c r="A20" s="131">
        <v>8</v>
      </c>
      <c r="B20" s="132">
        <v>96</v>
      </c>
      <c r="C20" s="141" t="s">
        <v>275</v>
      </c>
      <c r="D20" s="72">
        <v>1971</v>
      </c>
      <c r="E20" s="139" t="s">
        <v>64</v>
      </c>
      <c r="F20" s="152" t="s">
        <v>396</v>
      </c>
      <c r="G20" s="202"/>
      <c r="H20" s="324" t="s">
        <v>277</v>
      </c>
      <c r="I20" s="262" t="s">
        <v>278</v>
      </c>
      <c r="J20" s="216">
        <v>44</v>
      </c>
      <c r="K20" s="77">
        <v>46.58</v>
      </c>
      <c r="L20" s="226"/>
      <c r="M20" s="222">
        <v>1</v>
      </c>
      <c r="N20" s="221">
        <v>2</v>
      </c>
      <c r="O20" s="221">
        <v>3</v>
      </c>
      <c r="P20" s="221">
        <v>4</v>
      </c>
      <c r="Q20" s="221">
        <v>5</v>
      </c>
      <c r="R20" s="221">
        <v>6</v>
      </c>
      <c r="S20" s="221">
        <v>7</v>
      </c>
      <c r="T20" s="221"/>
      <c r="U20" s="221"/>
      <c r="V20" s="221">
        <v>16</v>
      </c>
      <c r="W20" s="85">
        <f t="shared" si="0"/>
        <v>44</v>
      </c>
      <c r="Y20" s="85">
        <f t="shared" si="1"/>
        <v>44</v>
      </c>
      <c r="Z20" s="85">
        <f t="shared" si="4"/>
        <v>-6.3550000000000004</v>
      </c>
    </row>
    <row r="21" spans="1:26" s="85" customFormat="1" ht="50.25" customHeight="1" x14ac:dyDescent="0.25">
      <c r="A21" s="131">
        <v>9</v>
      </c>
      <c r="B21" s="132">
        <v>69</v>
      </c>
      <c r="C21" s="141" t="s">
        <v>385</v>
      </c>
      <c r="D21" s="72">
        <v>1977</v>
      </c>
      <c r="E21" s="139" t="s">
        <v>64</v>
      </c>
      <c r="F21" s="152" t="s">
        <v>429</v>
      </c>
      <c r="G21" s="202"/>
      <c r="H21" s="324" t="s">
        <v>59</v>
      </c>
      <c r="I21" s="262" t="s">
        <v>97</v>
      </c>
      <c r="J21" s="216">
        <v>44</v>
      </c>
      <c r="K21" s="77">
        <v>50.98</v>
      </c>
      <c r="L21" s="226"/>
      <c r="M21" s="222">
        <v>1</v>
      </c>
      <c r="N21" s="221">
        <v>2</v>
      </c>
      <c r="O21" s="221">
        <v>3</v>
      </c>
      <c r="P21" s="221">
        <v>4</v>
      </c>
      <c r="Q21" s="221">
        <v>5</v>
      </c>
      <c r="R21" s="221">
        <v>6</v>
      </c>
      <c r="S21" s="221">
        <v>7</v>
      </c>
      <c r="T21" s="221"/>
      <c r="U21" s="221"/>
      <c r="V21" s="221">
        <v>16</v>
      </c>
      <c r="W21" s="85">
        <f t="shared" si="0"/>
        <v>44</v>
      </c>
      <c r="Y21" s="85">
        <f>W21-X21</f>
        <v>44</v>
      </c>
      <c r="Z21" s="85">
        <f t="shared" si="4"/>
        <v>-5.2550000000000008</v>
      </c>
    </row>
    <row r="22" spans="1:26" s="85" customFormat="1" ht="50.25" customHeight="1" x14ac:dyDescent="0.25">
      <c r="A22" s="131">
        <v>10</v>
      </c>
      <c r="B22" s="132">
        <v>92</v>
      </c>
      <c r="C22" s="141" t="s">
        <v>338</v>
      </c>
      <c r="D22" s="72"/>
      <c r="E22" s="139"/>
      <c r="F22" s="152" t="s">
        <v>422</v>
      </c>
      <c r="G22" s="202"/>
      <c r="H22" s="324" t="s">
        <v>340</v>
      </c>
      <c r="I22" s="262" t="s">
        <v>503</v>
      </c>
      <c r="J22" s="216">
        <v>44</v>
      </c>
      <c r="K22" s="77">
        <v>51.69</v>
      </c>
      <c r="L22" s="226"/>
      <c r="M22" s="222">
        <v>1</v>
      </c>
      <c r="N22" s="221">
        <v>2</v>
      </c>
      <c r="O22" s="221">
        <v>3</v>
      </c>
      <c r="P22" s="221">
        <v>4</v>
      </c>
      <c r="Q22" s="221">
        <v>5</v>
      </c>
      <c r="R22" s="221">
        <v>6</v>
      </c>
      <c r="S22" s="221">
        <v>7</v>
      </c>
      <c r="T22" s="221"/>
      <c r="U22" s="221"/>
      <c r="V22" s="221">
        <v>16</v>
      </c>
      <c r="W22" s="85">
        <f t="shared" si="0"/>
        <v>44</v>
      </c>
      <c r="Y22" s="85">
        <f>W22-X22</f>
        <v>44</v>
      </c>
      <c r="Z22" s="85">
        <f t="shared" si="4"/>
        <v>-5.0775000000000006</v>
      </c>
    </row>
    <row r="23" spans="1:26" s="85" customFormat="1" ht="50.25" customHeight="1" x14ac:dyDescent="0.25">
      <c r="A23" s="131">
        <v>11</v>
      </c>
      <c r="B23" s="132">
        <v>60</v>
      </c>
      <c r="C23" s="141" t="s">
        <v>223</v>
      </c>
      <c r="D23" s="72">
        <v>1982</v>
      </c>
      <c r="E23" s="139" t="s">
        <v>56</v>
      </c>
      <c r="F23" s="152" t="s">
        <v>420</v>
      </c>
      <c r="G23" s="202"/>
      <c r="H23" s="324" t="s">
        <v>457</v>
      </c>
      <c r="I23" s="262" t="s">
        <v>176</v>
      </c>
      <c r="J23" s="216">
        <v>44</v>
      </c>
      <c r="K23" s="77">
        <v>51.98</v>
      </c>
      <c r="L23" s="226"/>
      <c r="M23" s="222">
        <v>1</v>
      </c>
      <c r="N23" s="221">
        <v>2</v>
      </c>
      <c r="O23" s="221">
        <v>3</v>
      </c>
      <c r="P23" s="221">
        <v>4</v>
      </c>
      <c r="Q23" s="221">
        <v>5</v>
      </c>
      <c r="R23" s="221">
        <v>6</v>
      </c>
      <c r="S23" s="221">
        <v>7</v>
      </c>
      <c r="T23" s="221"/>
      <c r="U23" s="221"/>
      <c r="V23" s="221">
        <v>16</v>
      </c>
      <c r="W23" s="85">
        <f t="shared" si="0"/>
        <v>44</v>
      </c>
      <c r="Y23" s="85">
        <f>W23-X23</f>
        <v>44</v>
      </c>
      <c r="Z23" s="85">
        <f t="shared" si="4"/>
        <v>-5.0050000000000008</v>
      </c>
    </row>
    <row r="24" spans="1:26" s="85" customFormat="1" ht="50.25" customHeight="1" x14ac:dyDescent="0.25">
      <c r="A24" s="131">
        <v>12</v>
      </c>
      <c r="B24" s="132">
        <v>68</v>
      </c>
      <c r="C24" s="141" t="s">
        <v>385</v>
      </c>
      <c r="D24" s="72">
        <v>1977</v>
      </c>
      <c r="E24" s="139" t="s">
        <v>64</v>
      </c>
      <c r="F24" s="152" t="s">
        <v>386</v>
      </c>
      <c r="G24" s="202"/>
      <c r="H24" s="324" t="s">
        <v>59</v>
      </c>
      <c r="I24" s="262" t="s">
        <v>97</v>
      </c>
      <c r="J24" s="52">
        <v>44</v>
      </c>
      <c r="K24" s="76">
        <v>55.49</v>
      </c>
      <c r="L24" s="226"/>
      <c r="M24" s="222">
        <v>1</v>
      </c>
      <c r="N24" s="221">
        <v>2</v>
      </c>
      <c r="O24" s="221">
        <v>3</v>
      </c>
      <c r="P24" s="221">
        <v>4</v>
      </c>
      <c r="Q24" s="221">
        <v>5</v>
      </c>
      <c r="R24" s="221">
        <v>6</v>
      </c>
      <c r="S24" s="221">
        <v>7</v>
      </c>
      <c r="T24" s="221"/>
      <c r="U24" s="221"/>
      <c r="V24" s="221">
        <v>16</v>
      </c>
      <c r="W24" s="85">
        <f t="shared" si="0"/>
        <v>44</v>
      </c>
      <c r="Y24" s="85">
        <f t="shared" si="1"/>
        <v>44</v>
      </c>
      <c r="Z24" s="85">
        <f t="shared" si="4"/>
        <v>-4.1274999999999995</v>
      </c>
    </row>
    <row r="25" spans="1:26" s="85" customFormat="1" ht="50.25" customHeight="1" x14ac:dyDescent="0.25">
      <c r="A25" s="131">
        <v>13</v>
      </c>
      <c r="B25" s="132">
        <v>116</v>
      </c>
      <c r="C25" s="141" t="s">
        <v>101</v>
      </c>
      <c r="D25" s="72">
        <v>1986</v>
      </c>
      <c r="E25" s="139" t="s">
        <v>57</v>
      </c>
      <c r="F25" s="152" t="s">
        <v>425</v>
      </c>
      <c r="G25" s="202"/>
      <c r="H25" s="324" t="s">
        <v>100</v>
      </c>
      <c r="I25" s="262" t="s">
        <v>97</v>
      </c>
      <c r="J25" s="52">
        <v>43</v>
      </c>
      <c r="K25" s="76">
        <v>60.07</v>
      </c>
      <c r="L25" s="226"/>
      <c r="M25" s="222"/>
      <c r="N25" s="221">
        <v>2</v>
      </c>
      <c r="O25" s="221">
        <v>3</v>
      </c>
      <c r="P25" s="221">
        <v>4</v>
      </c>
      <c r="Q25" s="221">
        <v>5</v>
      </c>
      <c r="R25" s="221">
        <v>6</v>
      </c>
      <c r="S25" s="221">
        <v>7</v>
      </c>
      <c r="T25" s="221"/>
      <c r="U25" s="221"/>
      <c r="V25" s="221">
        <v>16</v>
      </c>
      <c r="W25" s="85">
        <f t="shared" si="0"/>
        <v>43</v>
      </c>
      <c r="Y25" s="85">
        <f>W25-X25</f>
        <v>43</v>
      </c>
      <c r="Z25" s="85">
        <f t="shared" si="4"/>
        <v>-2.9824999999999999</v>
      </c>
    </row>
    <row r="26" spans="1:26" s="85" customFormat="1" ht="50.25" customHeight="1" x14ac:dyDescent="0.25">
      <c r="A26" s="131">
        <v>14</v>
      </c>
      <c r="B26" s="132">
        <v>93</v>
      </c>
      <c r="C26" s="141" t="s">
        <v>423</v>
      </c>
      <c r="D26" s="72"/>
      <c r="E26" s="139"/>
      <c r="F26" s="152" t="s">
        <v>424</v>
      </c>
      <c r="G26" s="202"/>
      <c r="H26" s="324" t="s">
        <v>340</v>
      </c>
      <c r="I26" s="262" t="s">
        <v>503</v>
      </c>
      <c r="J26" s="52">
        <v>42</v>
      </c>
      <c r="K26" s="76">
        <v>61.33</v>
      </c>
      <c r="L26" s="226"/>
      <c r="M26" s="222">
        <v>1</v>
      </c>
      <c r="N26" s="221"/>
      <c r="O26" s="221">
        <v>3</v>
      </c>
      <c r="P26" s="221">
        <v>4</v>
      </c>
      <c r="Q26" s="221">
        <v>5</v>
      </c>
      <c r="R26" s="221">
        <v>6</v>
      </c>
      <c r="S26" s="221">
        <v>7</v>
      </c>
      <c r="T26" s="221"/>
      <c r="U26" s="221"/>
      <c r="V26" s="221">
        <v>16</v>
      </c>
      <c r="W26" s="85">
        <f t="shared" si="0"/>
        <v>42</v>
      </c>
      <c r="Y26" s="85">
        <f>W26-X26</f>
        <v>42</v>
      </c>
      <c r="Z26" s="85">
        <f t="shared" si="4"/>
        <v>-2.6675000000000004</v>
      </c>
    </row>
    <row r="27" spans="1:26" s="85" customFormat="1" ht="50.25" customHeight="1" x14ac:dyDescent="0.25">
      <c r="A27" s="131">
        <v>15</v>
      </c>
      <c r="B27" s="132">
        <v>64</v>
      </c>
      <c r="C27" s="141" t="s">
        <v>136</v>
      </c>
      <c r="D27" s="72">
        <v>1965</v>
      </c>
      <c r="E27" s="139" t="s">
        <v>56</v>
      </c>
      <c r="F27" s="152" t="s">
        <v>421</v>
      </c>
      <c r="G27" s="202"/>
      <c r="H27" s="324" t="s">
        <v>62</v>
      </c>
      <c r="I27" s="262" t="s">
        <v>502</v>
      </c>
      <c r="J27" s="216">
        <v>41</v>
      </c>
      <c r="K27" s="77">
        <v>49.98</v>
      </c>
      <c r="L27" s="226"/>
      <c r="M27" s="222">
        <v>1</v>
      </c>
      <c r="N27" s="221">
        <v>2</v>
      </c>
      <c r="O27" s="221"/>
      <c r="P27" s="221">
        <v>4</v>
      </c>
      <c r="Q27" s="221">
        <v>5</v>
      </c>
      <c r="R27" s="221">
        <v>6</v>
      </c>
      <c r="S27" s="221">
        <v>7</v>
      </c>
      <c r="T27" s="221"/>
      <c r="U27" s="221"/>
      <c r="V27" s="221">
        <v>16</v>
      </c>
      <c r="W27" s="85">
        <f t="shared" si="0"/>
        <v>41</v>
      </c>
      <c r="Y27" s="85">
        <f t="shared" ref="Y27" si="5">W27-X27</f>
        <v>41</v>
      </c>
      <c r="Z27" s="85">
        <f t="shared" si="4"/>
        <v>-5.5050000000000008</v>
      </c>
    </row>
    <row r="28" spans="1:26" s="85" customFormat="1" ht="50.25" customHeight="1" x14ac:dyDescent="0.25">
      <c r="A28" s="131">
        <v>16</v>
      </c>
      <c r="B28" s="132">
        <v>1</v>
      </c>
      <c r="C28" s="141" t="s">
        <v>400</v>
      </c>
      <c r="D28" s="72">
        <v>1991</v>
      </c>
      <c r="E28" s="139" t="s">
        <v>57</v>
      </c>
      <c r="F28" s="152" t="s">
        <v>401</v>
      </c>
      <c r="G28" s="202" t="s">
        <v>402</v>
      </c>
      <c r="H28" s="324" t="s">
        <v>403</v>
      </c>
      <c r="I28" s="262" t="s">
        <v>404</v>
      </c>
      <c r="J28" s="216">
        <v>40</v>
      </c>
      <c r="K28" s="77">
        <v>42.27</v>
      </c>
      <c r="L28" s="226"/>
      <c r="M28" s="222">
        <v>1</v>
      </c>
      <c r="N28" s="221">
        <v>2</v>
      </c>
      <c r="O28" s="221">
        <v>3</v>
      </c>
      <c r="P28" s="221"/>
      <c r="Q28" s="221">
        <v>5</v>
      </c>
      <c r="R28" s="221">
        <v>6</v>
      </c>
      <c r="S28" s="221">
        <v>7</v>
      </c>
      <c r="T28" s="221"/>
      <c r="U28" s="221"/>
      <c r="V28" s="221">
        <v>16</v>
      </c>
      <c r="W28" s="85">
        <f t="shared" si="0"/>
        <v>40</v>
      </c>
      <c r="Y28" s="85">
        <f>W28-X28</f>
        <v>40</v>
      </c>
      <c r="Z28" s="85">
        <f t="shared" si="4"/>
        <v>-7.4324999999999992</v>
      </c>
    </row>
    <row r="29" spans="1:26" s="85" customFormat="1" ht="50.25" customHeight="1" x14ac:dyDescent="0.25">
      <c r="A29" s="131">
        <v>17</v>
      </c>
      <c r="B29" s="132">
        <v>117</v>
      </c>
      <c r="C29" s="141" t="s">
        <v>397</v>
      </c>
      <c r="D29" s="72"/>
      <c r="E29" s="139"/>
      <c r="F29" s="152" t="s">
        <v>398</v>
      </c>
      <c r="G29" s="202"/>
      <c r="H29" s="324" t="s">
        <v>399</v>
      </c>
      <c r="I29" s="262" t="s">
        <v>500</v>
      </c>
      <c r="J29" s="52">
        <v>40</v>
      </c>
      <c r="K29" s="76">
        <v>64.81</v>
      </c>
      <c r="L29" s="226"/>
      <c r="M29" s="222">
        <v>1</v>
      </c>
      <c r="N29" s="221">
        <v>2</v>
      </c>
      <c r="O29" s="221">
        <v>3</v>
      </c>
      <c r="P29" s="221">
        <v>4</v>
      </c>
      <c r="Q29" s="221">
        <v>5</v>
      </c>
      <c r="R29" s="221">
        <v>6</v>
      </c>
      <c r="S29" s="221">
        <v>7</v>
      </c>
      <c r="T29" s="221"/>
      <c r="U29" s="221"/>
      <c r="V29" s="221">
        <v>16</v>
      </c>
      <c r="W29" s="85">
        <f t="shared" si="0"/>
        <v>44</v>
      </c>
      <c r="X29" s="85">
        <v>4</v>
      </c>
      <c r="Y29" s="85">
        <f t="shared" si="1"/>
        <v>40</v>
      </c>
      <c r="Z29" s="85">
        <f t="shared" si="4"/>
        <v>-1.7974999999999994</v>
      </c>
    </row>
    <row r="30" spans="1:26" s="85" customFormat="1" ht="50.25" customHeight="1" x14ac:dyDescent="0.25">
      <c r="A30" s="131">
        <v>18</v>
      </c>
      <c r="B30" s="132">
        <v>25</v>
      </c>
      <c r="C30" s="141" t="s">
        <v>104</v>
      </c>
      <c r="D30" s="72">
        <v>1971</v>
      </c>
      <c r="E30" s="139" t="s">
        <v>56</v>
      </c>
      <c r="F30" s="152" t="s">
        <v>416</v>
      </c>
      <c r="G30" s="202"/>
      <c r="H30" s="324" t="s">
        <v>100</v>
      </c>
      <c r="I30" s="262" t="s">
        <v>97</v>
      </c>
      <c r="J30" s="216">
        <v>39</v>
      </c>
      <c r="K30" s="77">
        <v>45.38</v>
      </c>
      <c r="L30" s="226"/>
      <c r="M30" s="222">
        <v>1</v>
      </c>
      <c r="N30" s="221">
        <v>2</v>
      </c>
      <c r="O30" s="221">
        <v>3</v>
      </c>
      <c r="P30" s="221">
        <v>4</v>
      </c>
      <c r="Q30" s="221"/>
      <c r="R30" s="221">
        <v>6</v>
      </c>
      <c r="S30" s="221">
        <v>7</v>
      </c>
      <c r="T30" s="221"/>
      <c r="U30" s="221"/>
      <c r="V30" s="221">
        <v>16</v>
      </c>
      <c r="W30" s="85">
        <f t="shared" si="0"/>
        <v>39</v>
      </c>
      <c r="Y30" s="85">
        <f>W30-X30</f>
        <v>39</v>
      </c>
      <c r="Z30" s="85">
        <f t="shared" si="4"/>
        <v>-6.6549999999999994</v>
      </c>
    </row>
    <row r="31" spans="1:26" s="85" customFormat="1" ht="50.25" customHeight="1" x14ac:dyDescent="0.25">
      <c r="A31" s="131">
        <v>19</v>
      </c>
      <c r="B31" s="132">
        <v>127</v>
      </c>
      <c r="C31" s="141" t="s">
        <v>373</v>
      </c>
      <c r="D31" s="72">
        <v>1987</v>
      </c>
      <c r="E31" s="139" t="s">
        <v>64</v>
      </c>
      <c r="F31" s="152" t="s">
        <v>409</v>
      </c>
      <c r="G31" s="202"/>
      <c r="H31" s="324" t="s">
        <v>372</v>
      </c>
      <c r="I31" s="262" t="s">
        <v>501</v>
      </c>
      <c r="J31" s="52">
        <v>37</v>
      </c>
      <c r="K31" s="76">
        <v>45.14</v>
      </c>
      <c r="L31" s="359"/>
      <c r="M31" s="222">
        <v>1</v>
      </c>
      <c r="N31" s="221">
        <v>2</v>
      </c>
      <c r="O31" s="221">
        <v>3</v>
      </c>
      <c r="P31" s="221">
        <v>4</v>
      </c>
      <c r="Q31" s="221">
        <v>5</v>
      </c>
      <c r="R31" s="221">
        <v>6</v>
      </c>
      <c r="S31" s="221"/>
      <c r="T31" s="221"/>
      <c r="U31" s="221"/>
      <c r="V31" s="221">
        <v>16</v>
      </c>
      <c r="W31" s="85">
        <f t="shared" si="0"/>
        <v>37</v>
      </c>
      <c r="Y31" s="85">
        <f t="shared" ref="Y31" si="6">W31-X31</f>
        <v>37</v>
      </c>
      <c r="Z31" s="85">
        <f t="shared" si="4"/>
        <v>-6.7149999999999999</v>
      </c>
    </row>
    <row r="32" spans="1:26" s="21" customFormat="1" ht="31.5" customHeight="1" x14ac:dyDescent="0.45">
      <c r="A32" s="28"/>
      <c r="B32" s="28"/>
      <c r="C32" s="91"/>
      <c r="D32" s="29" t="s">
        <v>74</v>
      </c>
      <c r="E32" s="44"/>
      <c r="F32" s="31"/>
      <c r="G32" s="88"/>
      <c r="H32" s="32"/>
      <c r="I32" s="78" t="s">
        <v>124</v>
      </c>
      <c r="M32" s="106"/>
      <c r="N32" s="57"/>
      <c r="O32" s="57"/>
      <c r="P32" s="106"/>
      <c r="Q32" s="106"/>
      <c r="R32" s="57"/>
      <c r="S32" s="57"/>
      <c r="T32" s="57"/>
      <c r="U32" s="57"/>
      <c r="V32" s="57"/>
      <c r="W32" s="96"/>
      <c r="X32" s="58"/>
      <c r="Y32" s="36"/>
    </row>
    <row r="33" spans="1:25" s="21" customFormat="1" ht="9" customHeight="1" x14ac:dyDescent="0.25">
      <c r="A33" s="28"/>
      <c r="B33" s="28"/>
      <c r="C33" s="91"/>
      <c r="E33" s="65"/>
      <c r="G33" s="89"/>
      <c r="H33" s="32"/>
      <c r="M33" s="106"/>
      <c r="N33" s="57"/>
      <c r="O33" s="57"/>
      <c r="P33" s="106"/>
      <c r="Q33" s="106"/>
      <c r="R33" s="57"/>
      <c r="S33" s="57"/>
      <c r="T33" s="57"/>
      <c r="U33" s="57"/>
      <c r="V33" s="57"/>
      <c r="W33" s="96"/>
      <c r="X33" s="58"/>
      <c r="Y33" s="36"/>
    </row>
    <row r="34" spans="1:25" s="21" customFormat="1" ht="30" customHeight="1" x14ac:dyDescent="0.45">
      <c r="A34" s="28"/>
      <c r="B34" s="28"/>
      <c r="C34" s="92"/>
      <c r="D34" s="29" t="s">
        <v>75</v>
      </c>
      <c r="E34" s="44"/>
      <c r="F34" s="31"/>
      <c r="G34" s="88"/>
      <c r="H34" s="32"/>
      <c r="I34" s="29" t="s">
        <v>76</v>
      </c>
      <c r="M34" s="106"/>
      <c r="N34" s="57"/>
      <c r="O34" s="57"/>
      <c r="P34" s="106"/>
      <c r="Q34" s="106"/>
      <c r="R34" s="57"/>
      <c r="S34" s="57"/>
      <c r="T34" s="57"/>
      <c r="U34" s="57"/>
      <c r="V34" s="57"/>
      <c r="W34" s="96"/>
      <c r="X34" s="58"/>
      <c r="Y34" s="36"/>
    </row>
    <row r="35" spans="1:25" ht="25.5" customHeight="1" x14ac:dyDescent="0.25"/>
    <row r="36" spans="1:25" ht="25.5" customHeight="1" x14ac:dyDescent="0.25"/>
    <row r="37" spans="1:25" ht="25.5" customHeight="1" x14ac:dyDescent="0.25">
      <c r="C37" s="87"/>
      <c r="M37" s="107"/>
      <c r="N37" s="34"/>
      <c r="O37" s="34"/>
      <c r="P37" s="107"/>
      <c r="Q37" s="107"/>
      <c r="R37" s="34"/>
      <c r="S37" s="34"/>
      <c r="T37" s="34"/>
      <c r="U37" s="34"/>
      <c r="V37" s="34"/>
      <c r="W37" s="98"/>
      <c r="X37" s="34"/>
    </row>
    <row r="38" spans="1:25" ht="25.5" customHeight="1" x14ac:dyDescent="0.25">
      <c r="C38" s="87"/>
      <c r="M38" s="107"/>
      <c r="N38" s="34"/>
      <c r="O38" s="34"/>
      <c r="P38" s="107"/>
      <c r="Q38" s="107"/>
      <c r="R38" s="34"/>
      <c r="S38" s="34"/>
      <c r="T38" s="34"/>
      <c r="U38" s="34"/>
      <c r="V38" s="34"/>
      <c r="W38" s="98"/>
      <c r="X38" s="34"/>
    </row>
    <row r="39" spans="1:25" ht="25.5" customHeight="1" x14ac:dyDescent="0.25">
      <c r="C39" s="87"/>
      <c r="M39" s="107"/>
      <c r="N39" s="34"/>
      <c r="O39" s="34"/>
      <c r="P39" s="107"/>
      <c r="Q39" s="107"/>
      <c r="R39" s="34"/>
      <c r="S39" s="34"/>
      <c r="T39" s="34"/>
      <c r="U39" s="34"/>
      <c r="V39" s="34"/>
      <c r="W39" s="98"/>
      <c r="X39" s="34"/>
    </row>
    <row r="40" spans="1:25" ht="25.5" customHeight="1" x14ac:dyDescent="0.25">
      <c r="C40" s="87"/>
      <c r="M40" s="107"/>
      <c r="N40" s="34"/>
      <c r="O40" s="34"/>
      <c r="P40" s="107"/>
      <c r="Q40" s="107"/>
      <c r="R40" s="34"/>
      <c r="S40" s="34"/>
      <c r="T40" s="34"/>
      <c r="U40" s="34"/>
      <c r="V40" s="34"/>
      <c r="W40" s="98"/>
      <c r="X40" s="34"/>
    </row>
    <row r="41" spans="1:25" ht="25.5" customHeight="1" x14ac:dyDescent="0.25">
      <c r="C41" s="87"/>
      <c r="M41" s="107"/>
      <c r="N41" s="34"/>
      <c r="O41" s="34"/>
      <c r="P41" s="107"/>
      <c r="Q41" s="107"/>
      <c r="R41" s="34"/>
      <c r="S41" s="34"/>
      <c r="T41" s="34"/>
      <c r="U41" s="34"/>
      <c r="V41" s="34"/>
      <c r="W41" s="98"/>
      <c r="X41" s="34"/>
    </row>
    <row r="42" spans="1:25" ht="25.5" customHeight="1" x14ac:dyDescent="0.25">
      <c r="C42" s="87"/>
      <c r="M42" s="107"/>
      <c r="N42" s="34"/>
      <c r="O42" s="34"/>
      <c r="P42" s="107"/>
      <c r="Q42" s="107"/>
      <c r="R42" s="34"/>
      <c r="S42" s="34"/>
      <c r="T42" s="34"/>
      <c r="U42" s="34"/>
      <c r="V42" s="34"/>
      <c r="W42" s="98"/>
      <c r="X42" s="34"/>
    </row>
    <row r="43" spans="1:25" ht="25.5" customHeight="1" x14ac:dyDescent="0.25">
      <c r="C43" s="87"/>
      <c r="M43" s="107"/>
      <c r="N43" s="34"/>
      <c r="O43" s="34"/>
      <c r="P43" s="107"/>
      <c r="Q43" s="107"/>
      <c r="R43" s="34"/>
      <c r="S43" s="34"/>
      <c r="T43" s="34"/>
      <c r="U43" s="34"/>
      <c r="V43" s="34"/>
      <c r="W43" s="98"/>
      <c r="X43" s="34"/>
    </row>
    <row r="44" spans="1:25" ht="25.5" customHeight="1" x14ac:dyDescent="0.25">
      <c r="C44" s="87"/>
      <c r="M44" s="107"/>
      <c r="N44" s="34"/>
      <c r="O44" s="34"/>
      <c r="P44" s="107"/>
      <c r="Q44" s="107"/>
      <c r="R44" s="34"/>
      <c r="S44" s="34"/>
      <c r="T44" s="34"/>
      <c r="U44" s="34"/>
      <c r="V44" s="34"/>
      <c r="W44" s="98"/>
      <c r="X44" s="34"/>
    </row>
    <row r="45" spans="1:25" ht="25.5" customHeight="1" x14ac:dyDescent="0.25">
      <c r="C45" s="87"/>
      <c r="M45" s="107"/>
      <c r="N45" s="34"/>
      <c r="O45" s="34"/>
      <c r="P45" s="107"/>
      <c r="Q45" s="107"/>
      <c r="R45" s="34"/>
      <c r="S45" s="34"/>
      <c r="T45" s="34"/>
      <c r="U45" s="34"/>
      <c r="V45" s="34"/>
      <c r="W45" s="98"/>
      <c r="X45" s="34"/>
    </row>
    <row r="46" spans="1:25" ht="25.5" customHeight="1" x14ac:dyDescent="0.25">
      <c r="C46" s="87"/>
      <c r="M46" s="107"/>
      <c r="N46" s="34"/>
      <c r="O46" s="34"/>
      <c r="P46" s="107"/>
      <c r="Q46" s="107"/>
      <c r="R46" s="34"/>
      <c r="S46" s="34"/>
      <c r="T46" s="34"/>
      <c r="U46" s="34"/>
      <c r="V46" s="34"/>
      <c r="W46" s="98"/>
      <c r="X46" s="34"/>
    </row>
    <row r="47" spans="1:25" ht="25.5" customHeight="1" x14ac:dyDescent="0.25">
      <c r="C47" s="87"/>
      <c r="M47" s="107"/>
      <c r="N47" s="34"/>
      <c r="O47" s="34"/>
      <c r="P47" s="107"/>
      <c r="Q47" s="107"/>
      <c r="R47" s="34"/>
      <c r="S47" s="34"/>
      <c r="T47" s="34"/>
      <c r="U47" s="34"/>
      <c r="V47" s="34"/>
      <c r="W47" s="98"/>
      <c r="X47" s="34"/>
    </row>
    <row r="48" spans="1:25" ht="25.5" customHeight="1" x14ac:dyDescent="0.25">
      <c r="C48" s="87"/>
      <c r="M48" s="107"/>
      <c r="N48" s="34"/>
      <c r="O48" s="34"/>
      <c r="P48" s="107"/>
      <c r="Q48" s="107"/>
      <c r="R48" s="34"/>
      <c r="S48" s="34"/>
      <c r="T48" s="34"/>
      <c r="U48" s="34"/>
      <c r="V48" s="34"/>
      <c r="W48" s="98"/>
      <c r="X48" s="34"/>
    </row>
    <row r="49" spans="3:24" ht="25.5" customHeight="1" x14ac:dyDescent="0.25">
      <c r="C49" s="87"/>
      <c r="M49" s="107"/>
      <c r="N49" s="34"/>
      <c r="O49" s="34"/>
      <c r="P49" s="107"/>
      <c r="Q49" s="107"/>
      <c r="R49" s="34"/>
      <c r="S49" s="34"/>
      <c r="T49" s="34"/>
      <c r="U49" s="34"/>
      <c r="V49" s="34"/>
      <c r="W49" s="98"/>
      <c r="X49" s="34"/>
    </row>
    <row r="50" spans="3:24" ht="25.5" customHeight="1" x14ac:dyDescent="0.25">
      <c r="C50" s="87"/>
      <c r="M50" s="107"/>
      <c r="N50" s="34"/>
      <c r="O50" s="34"/>
      <c r="P50" s="107"/>
      <c r="Q50" s="107"/>
      <c r="R50" s="34"/>
      <c r="S50" s="34"/>
      <c r="T50" s="34"/>
      <c r="U50" s="34"/>
      <c r="V50" s="34"/>
      <c r="W50" s="98"/>
      <c r="X50" s="34"/>
    </row>
    <row r="51" spans="3:24" ht="25.5" customHeight="1" x14ac:dyDescent="0.25">
      <c r="C51" s="87"/>
      <c r="M51" s="107"/>
      <c r="N51" s="34"/>
      <c r="O51" s="34"/>
      <c r="P51" s="107"/>
      <c r="Q51" s="107"/>
      <c r="R51" s="34"/>
      <c r="S51" s="34"/>
      <c r="T51" s="34"/>
      <c r="U51" s="34"/>
      <c r="V51" s="34"/>
      <c r="W51" s="98"/>
      <c r="X51" s="34"/>
    </row>
    <row r="52" spans="3:24" ht="25.5" customHeight="1" x14ac:dyDescent="0.25">
      <c r="C52" s="87"/>
      <c r="M52" s="107"/>
      <c r="N52" s="34"/>
      <c r="O52" s="34"/>
      <c r="P52" s="107"/>
      <c r="Q52" s="107"/>
      <c r="R52" s="34"/>
      <c r="S52" s="34"/>
      <c r="T52" s="34"/>
      <c r="U52" s="34"/>
      <c r="V52" s="34"/>
      <c r="W52" s="98"/>
      <c r="X52" s="34"/>
    </row>
  </sheetData>
  <sortState ref="A13:AA27">
    <sortCondition descending="1" ref="J13:J27"/>
    <sortCondition ref="K13:K27"/>
  </sortState>
  <mergeCells count="21">
    <mergeCell ref="A1:L1"/>
    <mergeCell ref="A6:L6"/>
    <mergeCell ref="A7:L7"/>
    <mergeCell ref="A8:L8"/>
    <mergeCell ref="A9:L9"/>
    <mergeCell ref="A10:L10"/>
    <mergeCell ref="A2:L2"/>
    <mergeCell ref="A3:L3"/>
    <mergeCell ref="A4:L4"/>
    <mergeCell ref="A5:L5"/>
    <mergeCell ref="A11:A12"/>
    <mergeCell ref="B11:B12"/>
    <mergeCell ref="C11:C12"/>
    <mergeCell ref="J11:K11"/>
    <mergeCell ref="L11:L12"/>
    <mergeCell ref="D11:D12"/>
    <mergeCell ref="E11:E12"/>
    <mergeCell ref="G11:G12"/>
    <mergeCell ref="H11:H12"/>
    <mergeCell ref="I11:I12"/>
    <mergeCell ref="F11:F12"/>
  </mergeCells>
  <pageMargins left="0" right="0" top="0" bottom="0" header="0" footer="0"/>
  <pageSetup paperSize="9" scale="4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77"/>
  <sheetViews>
    <sheetView view="pageBreakPreview" topLeftCell="A153" zoomScaleNormal="100" zoomScaleSheetLayoutView="100" workbookViewId="0">
      <selection activeCell="A159" sqref="A159:I177"/>
    </sheetView>
  </sheetViews>
  <sheetFormatPr defaultRowHeight="16.5" x14ac:dyDescent="0.3"/>
  <cols>
    <col min="1" max="1" width="5.28515625" style="19" customWidth="1"/>
    <col min="2" max="2" width="7.7109375" style="19" customWidth="1"/>
    <col min="3" max="3" width="33.28515625" style="1" customWidth="1"/>
    <col min="4" max="4" width="10.42578125" style="19" customWidth="1"/>
    <col min="5" max="5" width="9.42578125" style="19" customWidth="1"/>
    <col min="6" max="6" width="24.5703125" style="19" customWidth="1"/>
    <col min="7" max="7" width="27.5703125" style="1" hidden="1" customWidth="1"/>
    <col min="8" max="8" width="19.85546875" style="1" customWidth="1"/>
    <col min="9" max="9" width="17.85546875" style="1" customWidth="1"/>
    <col min="10" max="10" width="7.42578125" style="1" customWidth="1"/>
    <col min="11" max="16384" width="9.140625" style="1"/>
  </cols>
  <sheetData>
    <row r="1" spans="1:10" ht="34.5" customHeight="1" x14ac:dyDescent="0.3">
      <c r="A1" s="464"/>
      <c r="B1" s="464"/>
      <c r="C1" s="464"/>
      <c r="D1" s="464"/>
      <c r="E1" s="464"/>
      <c r="F1" s="464"/>
      <c r="G1" s="464"/>
      <c r="H1" s="464"/>
      <c r="I1" s="464"/>
    </row>
    <row r="2" spans="1:10" ht="42" customHeight="1" x14ac:dyDescent="0.3">
      <c r="A2" s="103"/>
      <c r="B2" s="103"/>
      <c r="C2" s="103"/>
      <c r="D2" s="103"/>
      <c r="E2"/>
      <c r="F2" s="103"/>
      <c r="G2" s="103"/>
      <c r="H2" s="103"/>
      <c r="I2" s="103"/>
    </row>
    <row r="3" spans="1:10" ht="25.5" customHeight="1" x14ac:dyDescent="0.3">
      <c r="A3" s="467" t="s">
        <v>98</v>
      </c>
      <c r="B3" s="467"/>
      <c r="C3" s="467"/>
      <c r="D3" s="467"/>
      <c r="E3" s="467"/>
      <c r="F3" s="467"/>
      <c r="G3" s="467"/>
      <c r="H3" s="467"/>
      <c r="I3" s="467"/>
    </row>
    <row r="4" spans="1:10" ht="20.25" customHeight="1" x14ac:dyDescent="0.3">
      <c r="A4" s="467" t="s">
        <v>155</v>
      </c>
      <c r="B4" s="467"/>
      <c r="C4" s="467"/>
      <c r="D4" s="467"/>
      <c r="E4" s="467"/>
      <c r="F4" s="467"/>
      <c r="G4" s="467"/>
      <c r="H4" s="467"/>
      <c r="I4" s="467"/>
      <c r="J4"/>
    </row>
    <row r="5" spans="1:10" ht="20.25" customHeight="1" x14ac:dyDescent="0.3">
      <c r="A5" s="473" t="s">
        <v>52</v>
      </c>
      <c r="B5" s="473"/>
      <c r="C5" s="473"/>
      <c r="D5" s="473"/>
      <c r="E5" s="473"/>
      <c r="F5" s="473"/>
      <c r="G5" s="473"/>
      <c r="H5" s="473"/>
      <c r="I5" s="473"/>
    </row>
    <row r="6" spans="1:10" ht="18.75" x14ac:dyDescent="0.3">
      <c r="A6" s="589">
        <v>42113</v>
      </c>
      <c r="B6" s="589"/>
      <c r="C6" s="589"/>
      <c r="D6" s="589"/>
      <c r="E6" s="589"/>
      <c r="F6" s="589"/>
      <c r="G6" s="589"/>
      <c r="H6" s="589"/>
      <c r="I6" s="589"/>
    </row>
    <row r="7" spans="1:10" ht="18.75" customHeight="1" thickBot="1" x14ac:dyDescent="0.35">
      <c r="A7" s="472" t="s">
        <v>504</v>
      </c>
      <c r="B7" s="472"/>
      <c r="C7" s="472"/>
      <c r="D7" s="472"/>
      <c r="E7" s="472"/>
      <c r="F7" s="472"/>
      <c r="G7" s="472"/>
      <c r="H7" s="472"/>
      <c r="I7" s="472"/>
    </row>
    <row r="8" spans="1:10" ht="32.25" customHeight="1" x14ac:dyDescent="0.3">
      <c r="A8" s="468" t="s">
        <v>53</v>
      </c>
      <c r="B8" s="470" t="s">
        <v>7</v>
      </c>
      <c r="C8" s="474" t="s">
        <v>8</v>
      </c>
      <c r="D8" s="474" t="s">
        <v>54</v>
      </c>
      <c r="E8" s="474" t="s">
        <v>48</v>
      </c>
      <c r="F8" s="474" t="s">
        <v>96</v>
      </c>
      <c r="G8" s="478" t="s">
        <v>95</v>
      </c>
      <c r="H8" s="480" t="s">
        <v>49</v>
      </c>
      <c r="I8" s="482" t="s">
        <v>55</v>
      </c>
      <c r="J8" s="2"/>
    </row>
    <row r="9" spans="1:10" ht="25.5" customHeight="1" thickBot="1" x14ac:dyDescent="0.35">
      <c r="A9" s="469"/>
      <c r="B9" s="471"/>
      <c r="C9" s="475"/>
      <c r="D9" s="475"/>
      <c r="E9" s="475"/>
      <c r="F9" s="596"/>
      <c r="G9" s="479"/>
      <c r="H9" s="481"/>
      <c r="I9" s="483"/>
      <c r="J9" s="2"/>
    </row>
    <row r="10" spans="1:10" ht="18.75" customHeight="1" x14ac:dyDescent="0.3">
      <c r="A10" s="495" t="s">
        <v>126</v>
      </c>
      <c r="B10" s="487"/>
      <c r="C10" s="487"/>
      <c r="D10" s="487"/>
      <c r="E10" s="487"/>
      <c r="F10" s="487"/>
      <c r="G10" s="487"/>
      <c r="H10" s="487"/>
      <c r="I10" s="488"/>
      <c r="J10" s="2"/>
    </row>
    <row r="11" spans="1:10" ht="16.5" customHeight="1" thickBot="1" x14ac:dyDescent="0.35">
      <c r="A11" s="492" t="s">
        <v>117</v>
      </c>
      <c r="B11" s="493"/>
      <c r="C11" s="493"/>
      <c r="D11" s="493"/>
      <c r="E11" s="493"/>
      <c r="F11" s="493"/>
      <c r="G11" s="493"/>
      <c r="H11" s="493"/>
      <c r="I11" s="494"/>
      <c r="J11" s="2"/>
    </row>
    <row r="12" spans="1:10" ht="15.75" customHeight="1" thickBot="1" x14ac:dyDescent="0.35">
      <c r="A12" s="458" t="s">
        <v>156</v>
      </c>
      <c r="B12" s="459"/>
      <c r="C12" s="459"/>
      <c r="D12" s="459"/>
      <c r="E12" s="459"/>
      <c r="F12" s="459"/>
      <c r="G12" s="459"/>
      <c r="H12" s="459"/>
      <c r="I12" s="460"/>
      <c r="J12" s="2"/>
    </row>
    <row r="13" spans="1:10" s="122" customFormat="1" ht="30.75" customHeight="1" x14ac:dyDescent="0.25">
      <c r="A13" s="100">
        <v>1</v>
      </c>
      <c r="B13" s="128">
        <v>103</v>
      </c>
      <c r="C13" s="304" t="s">
        <v>509</v>
      </c>
      <c r="D13" s="305">
        <v>1988</v>
      </c>
      <c r="E13" s="306" t="s">
        <v>60</v>
      </c>
      <c r="F13" s="307" t="s">
        <v>139</v>
      </c>
      <c r="G13" s="308"/>
      <c r="H13" s="259" t="s">
        <v>100</v>
      </c>
      <c r="I13" s="251" t="s">
        <v>101</v>
      </c>
    </row>
    <row r="14" spans="1:10" s="122" customFormat="1" ht="30.75" customHeight="1" x14ac:dyDescent="0.25">
      <c r="A14" s="100">
        <v>2</v>
      </c>
      <c r="B14" s="128">
        <v>77</v>
      </c>
      <c r="C14" s="304" t="s">
        <v>164</v>
      </c>
      <c r="D14" s="305">
        <v>2001</v>
      </c>
      <c r="E14" s="306"/>
      <c r="F14" s="307" t="s">
        <v>165</v>
      </c>
      <c r="G14" s="308"/>
      <c r="H14" s="259" t="s">
        <v>129</v>
      </c>
      <c r="I14" s="251" t="s">
        <v>102</v>
      </c>
    </row>
    <row r="15" spans="1:10" s="122" customFormat="1" ht="30.75" customHeight="1" x14ac:dyDescent="0.25">
      <c r="A15" s="100">
        <v>3</v>
      </c>
      <c r="B15" s="128">
        <v>139</v>
      </c>
      <c r="C15" s="304" t="s">
        <v>512</v>
      </c>
      <c r="D15" s="305">
        <v>2004</v>
      </c>
      <c r="E15" s="306" t="s">
        <v>128</v>
      </c>
      <c r="F15" s="307" t="s">
        <v>505</v>
      </c>
      <c r="G15" s="308"/>
      <c r="H15" s="259" t="s">
        <v>59</v>
      </c>
      <c r="I15" s="251" t="s">
        <v>434</v>
      </c>
    </row>
    <row r="16" spans="1:10" s="122" customFormat="1" ht="30.75" customHeight="1" x14ac:dyDescent="0.25">
      <c r="A16" s="100">
        <v>4</v>
      </c>
      <c r="B16" s="128">
        <v>102</v>
      </c>
      <c r="C16" s="304" t="s">
        <v>166</v>
      </c>
      <c r="D16" s="305"/>
      <c r="E16" s="306"/>
      <c r="F16" s="307" t="s">
        <v>167</v>
      </c>
      <c r="G16" s="308"/>
      <c r="H16" s="259" t="s">
        <v>100</v>
      </c>
      <c r="I16" s="251" t="s">
        <v>101</v>
      </c>
    </row>
    <row r="17" spans="1:10" s="122" customFormat="1" ht="30.75" customHeight="1" x14ac:dyDescent="0.25">
      <c r="A17" s="100">
        <v>5</v>
      </c>
      <c r="B17" s="128">
        <v>76</v>
      </c>
      <c r="C17" s="304" t="s">
        <v>162</v>
      </c>
      <c r="D17" s="305">
        <v>2001</v>
      </c>
      <c r="E17" s="306"/>
      <c r="F17" s="307" t="s">
        <v>163</v>
      </c>
      <c r="G17" s="308"/>
      <c r="H17" s="259" t="s">
        <v>129</v>
      </c>
      <c r="I17" s="251" t="s">
        <v>102</v>
      </c>
    </row>
    <row r="18" spans="1:10" s="122" customFormat="1" ht="30.75" customHeight="1" x14ac:dyDescent="0.25">
      <c r="A18" s="100">
        <v>6</v>
      </c>
      <c r="B18" s="128">
        <v>75</v>
      </c>
      <c r="C18" s="304" t="s">
        <v>160</v>
      </c>
      <c r="D18" s="305">
        <v>2001</v>
      </c>
      <c r="E18" s="306"/>
      <c r="F18" s="307" t="s">
        <v>161</v>
      </c>
      <c r="G18" s="308"/>
      <c r="H18" s="259" t="s">
        <v>129</v>
      </c>
      <c r="I18" s="251" t="s">
        <v>103</v>
      </c>
    </row>
    <row r="19" spans="1:10" s="122" customFormat="1" ht="30.75" customHeight="1" x14ac:dyDescent="0.25">
      <c r="A19" s="100">
        <v>7</v>
      </c>
      <c r="B19" s="128">
        <v>144</v>
      </c>
      <c r="C19" s="304" t="s">
        <v>506</v>
      </c>
      <c r="D19" s="305">
        <v>2004</v>
      </c>
      <c r="E19" s="306"/>
      <c r="F19" s="307" t="s">
        <v>253</v>
      </c>
      <c r="G19" s="308"/>
      <c r="H19" s="259" t="s">
        <v>507</v>
      </c>
      <c r="I19" s="251" t="s">
        <v>508</v>
      </c>
    </row>
    <row r="20" spans="1:10" s="122" customFormat="1" ht="30.75" customHeight="1" x14ac:dyDescent="0.25">
      <c r="A20" s="100">
        <v>8</v>
      </c>
      <c r="B20" s="128">
        <v>74</v>
      </c>
      <c r="C20" s="304" t="s">
        <v>510</v>
      </c>
      <c r="D20" s="305">
        <v>1968</v>
      </c>
      <c r="E20" s="306" t="s">
        <v>58</v>
      </c>
      <c r="F20" s="307" t="s">
        <v>178</v>
      </c>
      <c r="G20" s="308"/>
      <c r="H20" s="259" t="s">
        <v>129</v>
      </c>
      <c r="I20" s="251" t="s">
        <v>103</v>
      </c>
    </row>
    <row r="21" spans="1:10" s="122" customFormat="1" ht="30.75" customHeight="1" x14ac:dyDescent="0.25">
      <c r="A21" s="100">
        <v>9</v>
      </c>
      <c r="B21" s="128">
        <v>99</v>
      </c>
      <c r="C21" s="304" t="s">
        <v>511</v>
      </c>
      <c r="D21" s="305"/>
      <c r="E21" s="306" t="s">
        <v>58</v>
      </c>
      <c r="F21" s="307" t="s">
        <v>276</v>
      </c>
      <c r="G21" s="308"/>
      <c r="H21" s="259" t="s">
        <v>277</v>
      </c>
      <c r="I21" s="251" t="s">
        <v>278</v>
      </c>
    </row>
    <row r="22" spans="1:10" s="122" customFormat="1" ht="30.75" customHeight="1" x14ac:dyDescent="0.25">
      <c r="A22" s="100">
        <v>10</v>
      </c>
      <c r="B22" s="128">
        <v>129</v>
      </c>
      <c r="C22" s="304" t="s">
        <v>312</v>
      </c>
      <c r="D22" s="305">
        <v>1962</v>
      </c>
      <c r="E22" s="306" t="s">
        <v>58</v>
      </c>
      <c r="F22" s="307" t="s">
        <v>181</v>
      </c>
      <c r="G22" s="308"/>
      <c r="H22" s="259" t="s">
        <v>182</v>
      </c>
      <c r="I22" s="251" t="s">
        <v>97</v>
      </c>
    </row>
    <row r="23" spans="1:10" s="122" customFormat="1" ht="30.75" customHeight="1" x14ac:dyDescent="0.25">
      <c r="A23" s="100">
        <v>11</v>
      </c>
      <c r="B23" s="128">
        <v>139</v>
      </c>
      <c r="C23" s="304" t="s">
        <v>430</v>
      </c>
      <c r="D23" s="305">
        <v>2003</v>
      </c>
      <c r="E23" s="306" t="s">
        <v>128</v>
      </c>
      <c r="F23" s="307" t="s">
        <v>431</v>
      </c>
      <c r="G23" s="308" t="s">
        <v>59</v>
      </c>
      <c r="H23" s="259" t="s">
        <v>59</v>
      </c>
      <c r="I23" s="251" t="s">
        <v>434</v>
      </c>
    </row>
    <row r="24" spans="1:10" s="122" customFormat="1" ht="30.75" customHeight="1" x14ac:dyDescent="0.25">
      <c r="A24" s="100">
        <v>12</v>
      </c>
      <c r="B24" s="128">
        <v>103</v>
      </c>
      <c r="C24" s="304" t="s">
        <v>152</v>
      </c>
      <c r="D24" s="305"/>
      <c r="E24" s="306"/>
      <c r="F24" s="307" t="s">
        <v>139</v>
      </c>
      <c r="G24" s="308"/>
      <c r="H24" s="259" t="s">
        <v>100</v>
      </c>
      <c r="I24" s="251" t="s">
        <v>101</v>
      </c>
    </row>
    <row r="25" spans="1:10" s="122" customFormat="1" ht="30.75" customHeight="1" thickBot="1" x14ac:dyDescent="0.3">
      <c r="A25" s="100">
        <v>18</v>
      </c>
      <c r="B25" s="128">
        <v>90</v>
      </c>
      <c r="C25" s="304" t="s">
        <v>557</v>
      </c>
      <c r="D25" s="305"/>
      <c r="E25" s="306" t="s">
        <v>58</v>
      </c>
      <c r="F25" s="307" t="s">
        <v>241</v>
      </c>
      <c r="G25" s="308"/>
      <c r="H25" s="259" t="s">
        <v>237</v>
      </c>
      <c r="I25" s="251"/>
    </row>
    <row r="26" spans="1:10" ht="21" customHeight="1" thickBot="1" x14ac:dyDescent="0.35">
      <c r="A26" s="590" t="s">
        <v>137</v>
      </c>
      <c r="B26" s="591"/>
      <c r="C26" s="591"/>
      <c r="D26" s="591"/>
      <c r="E26" s="591"/>
      <c r="F26" s="591"/>
      <c r="G26" s="591"/>
      <c r="H26" s="591"/>
      <c r="I26" s="592"/>
      <c r="J26" s="2"/>
    </row>
    <row r="27" spans="1:10" ht="15.75" customHeight="1" thickBot="1" x14ac:dyDescent="0.35">
      <c r="A27" s="458" t="s">
        <v>521</v>
      </c>
      <c r="B27" s="597"/>
      <c r="C27" s="597"/>
      <c r="D27" s="597"/>
      <c r="E27" s="597"/>
      <c r="F27" s="597"/>
      <c r="G27" s="597"/>
      <c r="H27" s="597"/>
      <c r="I27" s="598"/>
      <c r="J27" s="2"/>
    </row>
    <row r="28" spans="1:10" s="122" customFormat="1" ht="30.75" customHeight="1" x14ac:dyDescent="0.25">
      <c r="A28" s="100">
        <v>1</v>
      </c>
      <c r="B28" s="128">
        <v>109</v>
      </c>
      <c r="C28" s="304" t="s">
        <v>192</v>
      </c>
      <c r="D28" s="305">
        <v>2001</v>
      </c>
      <c r="E28" s="306" t="s">
        <v>138</v>
      </c>
      <c r="F28" s="307" t="s">
        <v>513</v>
      </c>
      <c r="G28" s="308"/>
      <c r="H28" s="259" t="s">
        <v>100</v>
      </c>
      <c r="I28" s="251" t="s">
        <v>101</v>
      </c>
    </row>
    <row r="29" spans="1:10" s="122" customFormat="1" ht="30.75" customHeight="1" x14ac:dyDescent="0.25">
      <c r="A29" s="100">
        <v>2</v>
      </c>
      <c r="B29" s="128">
        <v>110</v>
      </c>
      <c r="C29" s="304" t="s">
        <v>122</v>
      </c>
      <c r="D29" s="305">
        <v>2000</v>
      </c>
      <c r="E29" s="306" t="s">
        <v>61</v>
      </c>
      <c r="F29" s="261" t="s">
        <v>123</v>
      </c>
      <c r="G29" s="308"/>
      <c r="H29" s="259" t="s">
        <v>100</v>
      </c>
      <c r="I29" s="251" t="s">
        <v>101</v>
      </c>
    </row>
    <row r="30" spans="1:10" s="122" customFormat="1" ht="30.75" customHeight="1" x14ac:dyDescent="0.25">
      <c r="A30" s="100">
        <v>3</v>
      </c>
      <c r="B30" s="128">
        <v>106</v>
      </c>
      <c r="C30" s="304" t="s">
        <v>151</v>
      </c>
      <c r="D30" s="305"/>
      <c r="E30" s="306"/>
      <c r="F30" s="307" t="s">
        <v>133</v>
      </c>
      <c r="G30" s="308"/>
      <c r="H30" s="259" t="s">
        <v>100</v>
      </c>
      <c r="I30" s="251" t="s">
        <v>101</v>
      </c>
    </row>
    <row r="31" spans="1:10" s="122" customFormat="1" ht="30.75" customHeight="1" x14ac:dyDescent="0.25">
      <c r="A31" s="100">
        <v>4</v>
      </c>
      <c r="B31" s="128">
        <v>107</v>
      </c>
      <c r="C31" s="304" t="s">
        <v>142</v>
      </c>
      <c r="D31" s="305"/>
      <c r="E31" s="306"/>
      <c r="F31" s="307" t="s">
        <v>191</v>
      </c>
      <c r="G31" s="308"/>
      <c r="H31" s="259" t="s">
        <v>100</v>
      </c>
      <c r="I31" s="251" t="s">
        <v>101</v>
      </c>
    </row>
    <row r="32" spans="1:10" s="122" customFormat="1" ht="30.75" customHeight="1" thickBot="1" x14ac:dyDescent="0.3">
      <c r="A32" s="100">
        <v>5</v>
      </c>
      <c r="B32" s="128">
        <v>108</v>
      </c>
      <c r="C32" s="304" t="s">
        <v>192</v>
      </c>
      <c r="D32" s="305">
        <v>2001</v>
      </c>
      <c r="E32" s="306" t="s">
        <v>138</v>
      </c>
      <c r="F32" s="307" t="s">
        <v>193</v>
      </c>
      <c r="G32" s="308"/>
      <c r="H32" s="259" t="s">
        <v>100</v>
      </c>
      <c r="I32" s="251" t="s">
        <v>101</v>
      </c>
    </row>
    <row r="33" spans="1:10" ht="18.75" customHeight="1" thickBot="1" x14ac:dyDescent="0.35">
      <c r="A33" s="593" t="s">
        <v>519</v>
      </c>
      <c r="B33" s="594"/>
      <c r="C33" s="594"/>
      <c r="D33" s="594"/>
      <c r="E33" s="594"/>
      <c r="F33" s="594"/>
      <c r="G33" s="594"/>
      <c r="H33" s="594"/>
      <c r="I33" s="595"/>
      <c r="J33" s="2"/>
    </row>
    <row r="34" spans="1:10" ht="16.5" customHeight="1" thickBot="1" x14ac:dyDescent="0.35">
      <c r="A34" s="590" t="s">
        <v>514</v>
      </c>
      <c r="B34" s="591"/>
      <c r="C34" s="591"/>
      <c r="D34" s="591"/>
      <c r="E34" s="591"/>
      <c r="F34" s="591"/>
      <c r="G34" s="591"/>
      <c r="H34" s="591"/>
      <c r="I34" s="592"/>
      <c r="J34" s="2"/>
    </row>
    <row r="35" spans="1:10" ht="15.75" customHeight="1" thickBot="1" x14ac:dyDescent="0.35">
      <c r="A35" s="458" t="s">
        <v>520</v>
      </c>
      <c r="B35" s="459"/>
      <c r="C35" s="459"/>
      <c r="D35" s="459"/>
      <c r="E35" s="459"/>
      <c r="F35" s="459"/>
      <c r="G35" s="459"/>
      <c r="H35" s="459"/>
      <c r="I35" s="460"/>
      <c r="J35" s="2"/>
    </row>
    <row r="36" spans="1:10" s="122" customFormat="1" ht="30.75" customHeight="1" x14ac:dyDescent="0.25">
      <c r="A36" s="100">
        <v>0</v>
      </c>
      <c r="B36" s="128">
        <v>108</v>
      </c>
      <c r="C36" s="304" t="s">
        <v>192</v>
      </c>
      <c r="D36" s="305">
        <v>2001</v>
      </c>
      <c r="E36" s="306" t="s">
        <v>138</v>
      </c>
      <c r="F36" s="307" t="s">
        <v>193</v>
      </c>
      <c r="G36" s="308"/>
      <c r="H36" s="404" t="s">
        <v>100</v>
      </c>
      <c r="I36" s="251" t="s">
        <v>101</v>
      </c>
    </row>
    <row r="37" spans="1:10" s="122" customFormat="1" ht="33.75" customHeight="1" x14ac:dyDescent="0.25">
      <c r="A37" s="100">
        <v>0</v>
      </c>
      <c r="B37" s="309">
        <v>142</v>
      </c>
      <c r="C37" s="311" t="s">
        <v>450</v>
      </c>
      <c r="D37" s="305">
        <v>1998</v>
      </c>
      <c r="E37" s="305" t="s">
        <v>58</v>
      </c>
      <c r="F37" s="311" t="s">
        <v>451</v>
      </c>
      <c r="G37" s="308"/>
      <c r="H37" s="311" t="s">
        <v>59</v>
      </c>
      <c r="I37" s="398" t="s">
        <v>417</v>
      </c>
    </row>
    <row r="38" spans="1:10" s="122" customFormat="1" ht="33.75" customHeight="1" x14ac:dyDescent="0.25">
      <c r="A38" s="100">
        <v>0</v>
      </c>
      <c r="B38" s="309">
        <v>27</v>
      </c>
      <c r="C38" s="311" t="s">
        <v>565</v>
      </c>
      <c r="D38" s="305">
        <v>2004</v>
      </c>
      <c r="E38" s="305"/>
      <c r="F38" s="307" t="s">
        <v>566</v>
      </c>
      <c r="G38" s="308"/>
      <c r="H38" s="307" t="s">
        <v>59</v>
      </c>
      <c r="I38" s="399" t="s">
        <v>417</v>
      </c>
    </row>
    <row r="39" spans="1:10" s="122" customFormat="1" ht="30.75" customHeight="1" x14ac:dyDescent="0.25">
      <c r="A39" s="100">
        <v>0</v>
      </c>
      <c r="B39" s="128">
        <v>41</v>
      </c>
      <c r="C39" s="304" t="s">
        <v>214</v>
      </c>
      <c r="D39" s="305"/>
      <c r="E39" s="306"/>
      <c r="F39" s="307" t="s">
        <v>531</v>
      </c>
      <c r="G39" s="308"/>
      <c r="H39" s="395" t="s">
        <v>159</v>
      </c>
      <c r="I39" s="251" t="s">
        <v>97</v>
      </c>
    </row>
    <row r="40" spans="1:10" s="122" customFormat="1" ht="30.75" customHeight="1" x14ac:dyDescent="0.25">
      <c r="A40" s="100">
        <v>0</v>
      </c>
      <c r="B40" s="128">
        <v>77</v>
      </c>
      <c r="C40" s="304" t="s">
        <v>164</v>
      </c>
      <c r="D40" s="305">
        <v>2001</v>
      </c>
      <c r="E40" s="306"/>
      <c r="F40" s="307" t="s">
        <v>165</v>
      </c>
      <c r="G40" s="308"/>
      <c r="H40" s="395" t="s">
        <v>129</v>
      </c>
      <c r="I40" s="251" t="s">
        <v>102</v>
      </c>
    </row>
    <row r="41" spans="1:10" s="122" customFormat="1" ht="30.75" customHeight="1" x14ac:dyDescent="0.25">
      <c r="A41" s="100">
        <v>0</v>
      </c>
      <c r="B41" s="128">
        <v>102</v>
      </c>
      <c r="C41" s="304" t="s">
        <v>166</v>
      </c>
      <c r="D41" s="305"/>
      <c r="E41" s="306"/>
      <c r="F41" s="307" t="s">
        <v>167</v>
      </c>
      <c r="G41" s="308"/>
      <c r="H41" s="395" t="s">
        <v>100</v>
      </c>
      <c r="I41" s="251" t="s">
        <v>101</v>
      </c>
    </row>
    <row r="42" spans="1:10" s="122" customFormat="1" ht="30.75" customHeight="1" x14ac:dyDescent="0.25">
      <c r="A42" s="100">
        <v>1</v>
      </c>
      <c r="B42" s="128">
        <v>86</v>
      </c>
      <c r="C42" s="304" t="s">
        <v>127</v>
      </c>
      <c r="D42" s="305"/>
      <c r="E42" s="306"/>
      <c r="F42" s="307" t="s">
        <v>245</v>
      </c>
      <c r="G42" s="308"/>
      <c r="H42" s="395" t="s">
        <v>237</v>
      </c>
      <c r="I42" s="251" t="s">
        <v>97</v>
      </c>
    </row>
    <row r="43" spans="1:10" s="122" customFormat="1" ht="30.75" customHeight="1" x14ac:dyDescent="0.25">
      <c r="A43" s="100">
        <v>2</v>
      </c>
      <c r="B43" s="128">
        <v>13</v>
      </c>
      <c r="C43" s="304" t="s">
        <v>195</v>
      </c>
      <c r="D43" s="305">
        <v>1993</v>
      </c>
      <c r="E43" s="306" t="s">
        <v>56</v>
      </c>
      <c r="F43" s="307" t="s">
        <v>247</v>
      </c>
      <c r="G43" s="308"/>
      <c r="H43" s="395" t="s">
        <v>197</v>
      </c>
      <c r="I43" s="251" t="s">
        <v>198</v>
      </c>
    </row>
    <row r="44" spans="1:10" s="122" customFormat="1" ht="30.75" customHeight="1" x14ac:dyDescent="0.25">
      <c r="A44" s="100">
        <v>3</v>
      </c>
      <c r="B44" s="128">
        <v>70</v>
      </c>
      <c r="C44" s="304" t="s">
        <v>228</v>
      </c>
      <c r="D44" s="305">
        <v>1965</v>
      </c>
      <c r="E44" s="306" t="s">
        <v>56</v>
      </c>
      <c r="F44" s="307" t="s">
        <v>229</v>
      </c>
      <c r="G44" s="308"/>
      <c r="H44" s="395" t="s">
        <v>182</v>
      </c>
      <c r="I44" s="251" t="s">
        <v>97</v>
      </c>
    </row>
    <row r="45" spans="1:10" s="122" customFormat="1" ht="30.75" customHeight="1" x14ac:dyDescent="0.25">
      <c r="A45" s="100">
        <v>4</v>
      </c>
      <c r="B45" s="128">
        <v>33</v>
      </c>
      <c r="C45" s="361" t="s">
        <v>212</v>
      </c>
      <c r="D45" s="305"/>
      <c r="E45" s="306" t="s">
        <v>58</v>
      </c>
      <c r="F45" s="307" t="s">
        <v>287</v>
      </c>
      <c r="G45" s="308"/>
      <c r="H45" s="395" t="s">
        <v>159</v>
      </c>
      <c r="I45" s="400" t="s">
        <v>214</v>
      </c>
    </row>
    <row r="46" spans="1:10" s="122" customFormat="1" ht="30.75" customHeight="1" x14ac:dyDescent="0.25">
      <c r="A46" s="100">
        <v>5</v>
      </c>
      <c r="B46" s="128">
        <v>37</v>
      </c>
      <c r="C46" s="361" t="s">
        <v>157</v>
      </c>
      <c r="D46" s="305">
        <v>2002</v>
      </c>
      <c r="E46" s="306" t="s">
        <v>128</v>
      </c>
      <c r="F46" s="307" t="s">
        <v>158</v>
      </c>
      <c r="G46" s="308"/>
      <c r="H46" s="395" t="s">
        <v>159</v>
      </c>
      <c r="I46" s="400" t="s">
        <v>214</v>
      </c>
    </row>
    <row r="47" spans="1:10" s="122" customFormat="1" ht="30.75" customHeight="1" x14ac:dyDescent="0.25">
      <c r="A47" s="100">
        <v>6</v>
      </c>
      <c r="B47" s="128">
        <v>29</v>
      </c>
      <c r="C47" s="304" t="s">
        <v>208</v>
      </c>
      <c r="D47" s="305">
        <v>1983</v>
      </c>
      <c r="E47" s="306" t="s">
        <v>58</v>
      </c>
      <c r="F47" s="307" t="s">
        <v>209</v>
      </c>
      <c r="G47" s="308"/>
      <c r="H47" s="395" t="s">
        <v>175</v>
      </c>
      <c r="I47" s="251" t="s">
        <v>210</v>
      </c>
    </row>
    <row r="48" spans="1:10" s="122" customFormat="1" ht="30.75" customHeight="1" x14ac:dyDescent="0.25">
      <c r="A48" s="100">
        <v>7</v>
      </c>
      <c r="B48" s="128">
        <v>47</v>
      </c>
      <c r="C48" s="304" t="s">
        <v>217</v>
      </c>
      <c r="D48" s="305">
        <v>1968</v>
      </c>
      <c r="E48" s="306"/>
      <c r="F48" s="307" t="s">
        <v>218</v>
      </c>
      <c r="G48" s="308"/>
      <c r="H48" s="395" t="s">
        <v>219</v>
      </c>
      <c r="I48" s="251" t="s">
        <v>97</v>
      </c>
    </row>
    <row r="49" spans="1:10" s="122" customFormat="1" ht="30.75" customHeight="1" x14ac:dyDescent="0.25">
      <c r="A49" s="100">
        <v>8</v>
      </c>
      <c r="B49" s="128">
        <v>16</v>
      </c>
      <c r="C49" s="304" t="s">
        <v>199</v>
      </c>
      <c r="D49" s="305">
        <v>1997</v>
      </c>
      <c r="E49" s="306" t="s">
        <v>61</v>
      </c>
      <c r="F49" s="307" t="s">
        <v>200</v>
      </c>
      <c r="G49" s="308"/>
      <c r="H49" s="396" t="s">
        <v>201</v>
      </c>
      <c r="I49" s="251" t="s">
        <v>202</v>
      </c>
    </row>
    <row r="50" spans="1:10" s="122" customFormat="1" ht="30.75" customHeight="1" x14ac:dyDescent="0.25">
      <c r="A50" s="100">
        <v>9</v>
      </c>
      <c r="B50" s="128">
        <v>50</v>
      </c>
      <c r="C50" s="304" t="s">
        <v>220</v>
      </c>
      <c r="D50" s="305"/>
      <c r="E50" s="306"/>
      <c r="F50" s="307" t="s">
        <v>221</v>
      </c>
      <c r="G50" s="308"/>
      <c r="H50" s="395" t="s">
        <v>222</v>
      </c>
      <c r="I50" s="251" t="s">
        <v>460</v>
      </c>
    </row>
    <row r="51" spans="1:10" s="122" customFormat="1" ht="30.75" customHeight="1" x14ac:dyDescent="0.25">
      <c r="A51" s="100">
        <v>10</v>
      </c>
      <c r="B51" s="128">
        <v>31</v>
      </c>
      <c r="C51" s="304" t="s">
        <v>515</v>
      </c>
      <c r="D51" s="305">
        <v>1994</v>
      </c>
      <c r="E51" s="306" t="s">
        <v>79</v>
      </c>
      <c r="F51" s="307" t="s">
        <v>174</v>
      </c>
      <c r="G51" s="308"/>
      <c r="H51" s="395" t="s">
        <v>175</v>
      </c>
      <c r="I51" s="251" t="s">
        <v>176</v>
      </c>
    </row>
    <row r="52" spans="1:10" s="122" customFormat="1" ht="30.75" customHeight="1" x14ac:dyDescent="0.25">
      <c r="A52" s="100">
        <v>11</v>
      </c>
      <c r="B52" s="128">
        <v>137</v>
      </c>
      <c r="C52" s="304" t="s">
        <v>243</v>
      </c>
      <c r="D52" s="305"/>
      <c r="E52" s="306" t="s">
        <v>58</v>
      </c>
      <c r="F52" s="307" t="s">
        <v>244</v>
      </c>
      <c r="G52" s="308"/>
      <c r="H52" s="395" t="s">
        <v>469</v>
      </c>
      <c r="I52" s="251" t="s">
        <v>97</v>
      </c>
    </row>
    <row r="53" spans="1:10" s="122" customFormat="1" ht="30.75" customHeight="1" x14ac:dyDescent="0.25">
      <c r="A53" s="100">
        <v>12</v>
      </c>
      <c r="B53" s="128">
        <v>76</v>
      </c>
      <c r="C53" s="304" t="s">
        <v>162</v>
      </c>
      <c r="D53" s="305">
        <v>2001</v>
      </c>
      <c r="E53" s="306"/>
      <c r="F53" s="307" t="s">
        <v>163</v>
      </c>
      <c r="G53" s="308"/>
      <c r="H53" s="395" t="s">
        <v>129</v>
      </c>
      <c r="I53" s="251" t="s">
        <v>102</v>
      </c>
    </row>
    <row r="54" spans="1:10" s="122" customFormat="1" ht="30.75" customHeight="1" x14ac:dyDescent="0.25">
      <c r="A54" s="100">
        <v>13</v>
      </c>
      <c r="B54" s="128">
        <v>74</v>
      </c>
      <c r="C54" s="304" t="s">
        <v>177</v>
      </c>
      <c r="D54" s="305">
        <v>1968</v>
      </c>
      <c r="E54" s="306" t="s">
        <v>58</v>
      </c>
      <c r="F54" s="307" t="s">
        <v>178</v>
      </c>
      <c r="G54" s="308"/>
      <c r="H54" s="395" t="s">
        <v>129</v>
      </c>
      <c r="I54" s="251" t="s">
        <v>103</v>
      </c>
    </row>
    <row r="55" spans="1:10" s="122" customFormat="1" ht="30.75" customHeight="1" x14ac:dyDescent="0.25">
      <c r="A55" s="100">
        <v>14</v>
      </c>
      <c r="B55" s="128">
        <v>67</v>
      </c>
      <c r="C55" s="304" t="s">
        <v>225</v>
      </c>
      <c r="D55" s="305"/>
      <c r="E55" s="306"/>
      <c r="F55" s="307" t="s">
        <v>226</v>
      </c>
      <c r="G55" s="308"/>
      <c r="H55" s="395" t="s">
        <v>227</v>
      </c>
      <c r="I55" s="251" t="s">
        <v>97</v>
      </c>
    </row>
    <row r="56" spans="1:10" s="122" customFormat="1" ht="30.75" customHeight="1" x14ac:dyDescent="0.25">
      <c r="A56" s="100">
        <v>15</v>
      </c>
      <c r="B56" s="128">
        <v>83</v>
      </c>
      <c r="C56" s="304" t="s">
        <v>233</v>
      </c>
      <c r="D56" s="305">
        <v>1986</v>
      </c>
      <c r="E56" s="306" t="s">
        <v>57</v>
      </c>
      <c r="F56" s="362" t="s">
        <v>234</v>
      </c>
      <c r="G56" s="308"/>
      <c r="H56" s="395" t="s">
        <v>235</v>
      </c>
      <c r="I56" s="251" t="s">
        <v>236</v>
      </c>
    </row>
    <row r="57" spans="1:10" s="122" customFormat="1" ht="30.75" customHeight="1" x14ac:dyDescent="0.25">
      <c r="A57" s="100">
        <v>16</v>
      </c>
      <c r="B57" s="128">
        <v>42</v>
      </c>
      <c r="C57" s="304" t="s">
        <v>215</v>
      </c>
      <c r="D57" s="305"/>
      <c r="E57" s="306"/>
      <c r="F57" s="307" t="s">
        <v>216</v>
      </c>
      <c r="G57" s="308"/>
      <c r="H57" s="395" t="s">
        <v>62</v>
      </c>
      <c r="I57" s="251" t="s">
        <v>97</v>
      </c>
    </row>
    <row r="58" spans="1:10" s="122" customFormat="1" ht="30.75" customHeight="1" x14ac:dyDescent="0.25">
      <c r="A58" s="100">
        <v>17</v>
      </c>
      <c r="B58" s="128">
        <v>22</v>
      </c>
      <c r="C58" s="304" t="s">
        <v>173</v>
      </c>
      <c r="D58" s="305">
        <v>1989</v>
      </c>
      <c r="E58" s="306" t="s">
        <v>57</v>
      </c>
      <c r="F58" s="307" t="s">
        <v>203</v>
      </c>
      <c r="G58" s="308"/>
      <c r="H58" s="395" t="s">
        <v>172</v>
      </c>
      <c r="I58" s="251" t="s">
        <v>204</v>
      </c>
    </row>
    <row r="59" spans="1:10" s="122" customFormat="1" ht="30.75" customHeight="1" x14ac:dyDescent="0.25">
      <c r="A59" s="100">
        <v>18</v>
      </c>
      <c r="B59" s="128">
        <v>90</v>
      </c>
      <c r="C59" s="304" t="s">
        <v>240</v>
      </c>
      <c r="D59" s="305"/>
      <c r="E59" s="306" t="s">
        <v>58</v>
      </c>
      <c r="F59" s="307" t="s">
        <v>241</v>
      </c>
      <c r="G59" s="308"/>
      <c r="H59" s="395" t="s">
        <v>237</v>
      </c>
      <c r="I59" s="251" t="s">
        <v>97</v>
      </c>
    </row>
    <row r="60" spans="1:10" s="122" customFormat="1" ht="30.75" customHeight="1" x14ac:dyDescent="0.25">
      <c r="A60" s="100">
        <v>19</v>
      </c>
      <c r="B60" s="128">
        <v>89</v>
      </c>
      <c r="C60" s="304" t="s">
        <v>127</v>
      </c>
      <c r="D60" s="305"/>
      <c r="E60" s="306"/>
      <c r="F60" s="307" t="s">
        <v>516</v>
      </c>
      <c r="G60" s="308"/>
      <c r="H60" s="395" t="s">
        <v>237</v>
      </c>
      <c r="I60" s="251" t="s">
        <v>97</v>
      </c>
    </row>
    <row r="61" spans="1:10" s="122" customFormat="1" ht="30.75" customHeight="1" x14ac:dyDescent="0.25">
      <c r="A61" s="100">
        <v>20</v>
      </c>
      <c r="B61" s="128">
        <v>12</v>
      </c>
      <c r="C61" s="304" t="s">
        <v>195</v>
      </c>
      <c r="D61" s="305">
        <v>1993</v>
      </c>
      <c r="E61" s="306" t="s">
        <v>56</v>
      </c>
      <c r="F61" s="307" t="s">
        <v>196</v>
      </c>
      <c r="G61" s="308"/>
      <c r="H61" s="395" t="s">
        <v>197</v>
      </c>
      <c r="I61" s="251" t="s">
        <v>198</v>
      </c>
    </row>
    <row r="62" spans="1:10" s="122" customFormat="1" ht="33.75" customHeight="1" thickBot="1" x14ac:dyDescent="0.3">
      <c r="A62" s="100">
        <v>21</v>
      </c>
      <c r="B62" s="309">
        <v>27</v>
      </c>
      <c r="C62" s="311" t="s">
        <v>567</v>
      </c>
      <c r="D62" s="305">
        <v>2000</v>
      </c>
      <c r="E62" s="305"/>
      <c r="F62" s="307" t="s">
        <v>566</v>
      </c>
      <c r="G62" s="308"/>
      <c r="H62" s="368" t="s">
        <v>59</v>
      </c>
      <c r="I62" s="261" t="s">
        <v>417</v>
      </c>
    </row>
    <row r="63" spans="1:10" ht="18.75" customHeight="1" thickBot="1" x14ac:dyDescent="0.35">
      <c r="A63" s="593" t="s">
        <v>518</v>
      </c>
      <c r="B63" s="594"/>
      <c r="C63" s="594"/>
      <c r="D63" s="594"/>
      <c r="E63" s="594"/>
      <c r="F63" s="594"/>
      <c r="G63" s="594"/>
      <c r="H63" s="594"/>
      <c r="I63" s="595"/>
      <c r="J63" s="2"/>
    </row>
    <row r="64" spans="1:10" ht="32.25" customHeight="1" thickBot="1" x14ac:dyDescent="0.35">
      <c r="A64" s="590" t="s">
        <v>517</v>
      </c>
      <c r="B64" s="591"/>
      <c r="C64" s="591"/>
      <c r="D64" s="591"/>
      <c r="E64" s="591"/>
      <c r="F64" s="591"/>
      <c r="G64" s="591"/>
      <c r="H64" s="591"/>
      <c r="I64" s="592"/>
      <c r="J64" s="2"/>
    </row>
    <row r="65" spans="1:10" ht="15.75" customHeight="1" thickBot="1" x14ac:dyDescent="0.35">
      <c r="A65" s="458" t="s">
        <v>522</v>
      </c>
      <c r="B65" s="459"/>
      <c r="C65" s="459"/>
      <c r="D65" s="459"/>
      <c r="E65" s="459"/>
      <c r="F65" s="459"/>
      <c r="G65" s="459"/>
      <c r="H65" s="459"/>
      <c r="I65" s="460"/>
      <c r="J65" s="2"/>
    </row>
    <row r="66" spans="1:10" s="122" customFormat="1" ht="30.75" customHeight="1" x14ac:dyDescent="0.25">
      <c r="A66" s="100">
        <v>0</v>
      </c>
      <c r="B66" s="128">
        <v>67</v>
      </c>
      <c r="C66" s="304" t="s">
        <v>225</v>
      </c>
      <c r="D66" s="305"/>
      <c r="E66" s="306"/>
      <c r="F66" s="307" t="s">
        <v>226</v>
      </c>
      <c r="G66" s="308"/>
      <c r="H66" s="395" t="s">
        <v>227</v>
      </c>
      <c r="I66" s="251" t="s">
        <v>104</v>
      </c>
    </row>
    <row r="67" spans="1:10" s="122" customFormat="1" ht="30.75" customHeight="1" x14ac:dyDescent="0.25">
      <c r="A67" s="100">
        <v>0</v>
      </c>
      <c r="B67" s="128">
        <v>126</v>
      </c>
      <c r="C67" s="304" t="s">
        <v>373</v>
      </c>
      <c r="D67" s="305"/>
      <c r="E67" s="306" t="s">
        <v>64</v>
      </c>
      <c r="F67" s="307" t="s">
        <v>374</v>
      </c>
      <c r="G67" s="308"/>
      <c r="H67" s="259" t="s">
        <v>372</v>
      </c>
      <c r="I67" s="251" t="s">
        <v>501</v>
      </c>
    </row>
    <row r="68" spans="1:10" s="122" customFormat="1" ht="30.75" customHeight="1" x14ac:dyDescent="0.25">
      <c r="A68" s="100">
        <v>1</v>
      </c>
      <c r="B68" s="128">
        <v>28</v>
      </c>
      <c r="C68" s="304" t="s">
        <v>205</v>
      </c>
      <c r="D68" s="305">
        <v>1991</v>
      </c>
      <c r="E68" s="306" t="s">
        <v>60</v>
      </c>
      <c r="F68" s="307" t="s">
        <v>259</v>
      </c>
      <c r="G68" s="308"/>
      <c r="H68" s="259" t="s">
        <v>207</v>
      </c>
      <c r="I68" s="251" t="s">
        <v>97</v>
      </c>
    </row>
    <row r="69" spans="1:10" s="122" customFormat="1" ht="30.75" customHeight="1" x14ac:dyDescent="0.25">
      <c r="A69" s="100">
        <v>2</v>
      </c>
      <c r="B69" s="128">
        <v>130</v>
      </c>
      <c r="C69" s="304" t="s">
        <v>312</v>
      </c>
      <c r="D69" s="305">
        <v>1962</v>
      </c>
      <c r="E69" s="306" t="s">
        <v>58</v>
      </c>
      <c r="F69" s="307" t="s">
        <v>294</v>
      </c>
      <c r="G69" s="308"/>
      <c r="H69" s="259" t="s">
        <v>182</v>
      </c>
      <c r="I69" s="251" t="s">
        <v>97</v>
      </c>
    </row>
    <row r="70" spans="1:10" s="122" customFormat="1" ht="30.75" customHeight="1" x14ac:dyDescent="0.25">
      <c r="A70" s="100">
        <v>3</v>
      </c>
      <c r="B70" s="128">
        <v>5</v>
      </c>
      <c r="C70" s="304" t="s">
        <v>304</v>
      </c>
      <c r="D70" s="305">
        <v>1979</v>
      </c>
      <c r="E70" s="306" t="s">
        <v>58</v>
      </c>
      <c r="F70" s="307" t="s">
        <v>532</v>
      </c>
      <c r="G70" s="308"/>
      <c r="H70" s="363" t="s">
        <v>284</v>
      </c>
      <c r="I70" s="251" t="s">
        <v>285</v>
      </c>
    </row>
    <row r="71" spans="1:10" s="122" customFormat="1" ht="30.75" customHeight="1" x14ac:dyDescent="0.25">
      <c r="A71" s="100">
        <v>4</v>
      </c>
      <c r="B71" s="128">
        <v>4</v>
      </c>
      <c r="C71" s="304" t="s">
        <v>303</v>
      </c>
      <c r="D71" s="305">
        <v>1967</v>
      </c>
      <c r="E71" s="306" t="s">
        <v>58</v>
      </c>
      <c r="F71" s="362" t="s">
        <v>283</v>
      </c>
      <c r="G71" s="308"/>
      <c r="H71" s="363" t="s">
        <v>284</v>
      </c>
      <c r="I71" s="251" t="s">
        <v>285</v>
      </c>
    </row>
    <row r="72" spans="1:10" s="122" customFormat="1" ht="30.75" customHeight="1" x14ac:dyDescent="0.25">
      <c r="A72" s="100">
        <v>5</v>
      </c>
      <c r="B72" s="128">
        <v>29</v>
      </c>
      <c r="C72" s="304" t="s">
        <v>211</v>
      </c>
      <c r="D72" s="305">
        <v>2000</v>
      </c>
      <c r="E72" s="306"/>
      <c r="F72" s="307" t="s">
        <v>209</v>
      </c>
      <c r="G72" s="308"/>
      <c r="H72" s="259" t="s">
        <v>175</v>
      </c>
      <c r="I72" s="251" t="s">
        <v>210</v>
      </c>
    </row>
    <row r="73" spans="1:10" s="122" customFormat="1" ht="30.75" customHeight="1" x14ac:dyDescent="0.25">
      <c r="A73" s="100">
        <v>6</v>
      </c>
      <c r="B73" s="128">
        <v>66</v>
      </c>
      <c r="C73" s="304" t="s">
        <v>112</v>
      </c>
      <c r="D73" s="305"/>
      <c r="E73" s="306"/>
      <c r="F73" s="307" t="s">
        <v>269</v>
      </c>
      <c r="G73" s="308"/>
      <c r="H73" s="259" t="s">
        <v>227</v>
      </c>
      <c r="I73" s="251"/>
    </row>
    <row r="74" spans="1:10" s="122" customFormat="1" ht="30.75" customHeight="1" x14ac:dyDescent="0.25">
      <c r="A74" s="100">
        <v>7</v>
      </c>
      <c r="B74" s="128">
        <v>35</v>
      </c>
      <c r="C74" s="304" t="s">
        <v>261</v>
      </c>
      <c r="D74" s="305"/>
      <c r="E74" s="306"/>
      <c r="F74" s="307" t="s">
        <v>262</v>
      </c>
      <c r="G74" s="308"/>
      <c r="H74" s="259" t="s">
        <v>159</v>
      </c>
      <c r="I74" s="251"/>
    </row>
    <row r="75" spans="1:10" s="122" customFormat="1" ht="30.75" customHeight="1" x14ac:dyDescent="0.25">
      <c r="A75" s="100">
        <v>8</v>
      </c>
      <c r="B75" s="128">
        <v>85</v>
      </c>
      <c r="C75" s="304" t="s">
        <v>523</v>
      </c>
      <c r="D75" s="305"/>
      <c r="E75" s="306"/>
      <c r="F75" s="307" t="s">
        <v>524</v>
      </c>
      <c r="G75" s="308"/>
      <c r="H75" s="259" t="s">
        <v>59</v>
      </c>
      <c r="I75" s="251"/>
    </row>
    <row r="76" spans="1:10" s="122" customFormat="1" ht="30.75" customHeight="1" x14ac:dyDescent="0.25">
      <c r="A76" s="100">
        <v>9</v>
      </c>
      <c r="B76" s="128">
        <v>23</v>
      </c>
      <c r="C76" s="304" t="s">
        <v>525</v>
      </c>
      <c r="D76" s="305">
        <v>1977</v>
      </c>
      <c r="E76" s="306"/>
      <c r="F76" s="307" t="s">
        <v>258</v>
      </c>
      <c r="G76" s="308"/>
      <c r="H76" s="259" t="s">
        <v>172</v>
      </c>
      <c r="I76" s="251" t="s">
        <v>173</v>
      </c>
    </row>
    <row r="77" spans="1:10" s="122" customFormat="1" ht="30.75" customHeight="1" x14ac:dyDescent="0.25">
      <c r="A77" s="100">
        <v>10</v>
      </c>
      <c r="B77" s="128">
        <v>95</v>
      </c>
      <c r="C77" s="304" t="s">
        <v>140</v>
      </c>
      <c r="D77" s="305"/>
      <c r="E77" s="306"/>
      <c r="F77" s="307" t="s">
        <v>273</v>
      </c>
      <c r="G77" s="308"/>
      <c r="H77" s="259" t="s">
        <v>274</v>
      </c>
      <c r="I77" s="251"/>
    </row>
    <row r="78" spans="1:10" s="122" customFormat="1" ht="30.75" customHeight="1" x14ac:dyDescent="0.25">
      <c r="A78" s="100">
        <v>11</v>
      </c>
      <c r="B78" s="128">
        <v>39</v>
      </c>
      <c r="C78" s="304" t="s">
        <v>263</v>
      </c>
      <c r="D78" s="305">
        <v>1998</v>
      </c>
      <c r="E78" s="306" t="s">
        <v>60</v>
      </c>
      <c r="F78" s="307" t="s">
        <v>264</v>
      </c>
      <c r="G78" s="308"/>
      <c r="H78" s="259" t="s">
        <v>265</v>
      </c>
      <c r="I78" s="251" t="s">
        <v>266</v>
      </c>
    </row>
    <row r="79" spans="1:10" s="122" customFormat="1" ht="30.75" customHeight="1" x14ac:dyDescent="0.25">
      <c r="A79" s="100">
        <v>12</v>
      </c>
      <c r="B79" s="128">
        <v>32</v>
      </c>
      <c r="C79" s="304" t="s">
        <v>260</v>
      </c>
      <c r="D79" s="305">
        <v>2000</v>
      </c>
      <c r="E79" s="306" t="s">
        <v>60</v>
      </c>
      <c r="F79" s="307" t="s">
        <v>174</v>
      </c>
      <c r="G79" s="308"/>
      <c r="H79" s="259" t="s">
        <v>175</v>
      </c>
      <c r="I79" s="251" t="s">
        <v>176</v>
      </c>
    </row>
    <row r="80" spans="1:10" s="122" customFormat="1" ht="30.75" customHeight="1" x14ac:dyDescent="0.25">
      <c r="A80" s="100">
        <v>13</v>
      </c>
      <c r="B80" s="128">
        <v>48</v>
      </c>
      <c r="C80" s="304" t="s">
        <v>267</v>
      </c>
      <c r="D80" s="305">
        <v>1985</v>
      </c>
      <c r="E80" s="306" t="s">
        <v>60</v>
      </c>
      <c r="F80" s="307" t="s">
        <v>268</v>
      </c>
      <c r="G80" s="308"/>
      <c r="H80" s="259" t="s">
        <v>219</v>
      </c>
      <c r="I80" s="251" t="s">
        <v>217</v>
      </c>
    </row>
    <row r="81" spans="1:9" s="122" customFormat="1" ht="30.75" customHeight="1" x14ac:dyDescent="0.25">
      <c r="A81" s="100">
        <v>14</v>
      </c>
      <c r="B81" s="128">
        <v>78</v>
      </c>
      <c r="C81" s="304" t="s">
        <v>103</v>
      </c>
      <c r="D81" s="305">
        <v>1982</v>
      </c>
      <c r="E81" s="306"/>
      <c r="F81" s="307" t="s">
        <v>231</v>
      </c>
      <c r="G81" s="308"/>
      <c r="H81" s="259" t="s">
        <v>129</v>
      </c>
      <c r="I81" s="251" t="s">
        <v>232</v>
      </c>
    </row>
    <row r="82" spans="1:9" s="122" customFormat="1" ht="30.75" customHeight="1" x14ac:dyDescent="0.25">
      <c r="A82" s="100">
        <v>15</v>
      </c>
      <c r="B82" s="128">
        <v>62</v>
      </c>
      <c r="C82" s="304" t="s">
        <v>168</v>
      </c>
      <c r="D82" s="305">
        <v>2001</v>
      </c>
      <c r="E82" s="306"/>
      <c r="F82" s="307" t="s">
        <v>382</v>
      </c>
      <c r="G82" s="308"/>
      <c r="H82" s="259" t="s">
        <v>170</v>
      </c>
      <c r="I82" s="251" t="s">
        <v>141</v>
      </c>
    </row>
    <row r="83" spans="1:9" s="122" customFormat="1" ht="30.75" customHeight="1" x14ac:dyDescent="0.25">
      <c r="A83" s="100">
        <v>16</v>
      </c>
      <c r="B83" s="128">
        <v>87</v>
      </c>
      <c r="C83" s="304" t="s">
        <v>127</v>
      </c>
      <c r="D83" s="305"/>
      <c r="E83" s="306"/>
      <c r="F83" s="307" t="s">
        <v>272</v>
      </c>
      <c r="G83" s="308"/>
      <c r="H83" s="259" t="s">
        <v>237</v>
      </c>
      <c r="I83" s="251"/>
    </row>
    <row r="84" spans="1:9" s="122" customFormat="1" ht="30.75" customHeight="1" x14ac:dyDescent="0.25">
      <c r="A84" s="100">
        <v>17</v>
      </c>
      <c r="B84" s="128">
        <v>9</v>
      </c>
      <c r="C84" s="304" t="s">
        <v>474</v>
      </c>
      <c r="D84" s="305">
        <v>1996</v>
      </c>
      <c r="E84" s="306" t="s">
        <v>60</v>
      </c>
      <c r="F84" s="307" t="s">
        <v>253</v>
      </c>
      <c r="G84" s="308"/>
      <c r="H84" s="259" t="s">
        <v>250</v>
      </c>
      <c r="I84" s="251" t="s">
        <v>251</v>
      </c>
    </row>
    <row r="85" spans="1:9" s="122" customFormat="1" ht="30.75" customHeight="1" x14ac:dyDescent="0.25">
      <c r="A85" s="100">
        <v>18</v>
      </c>
      <c r="B85" s="128">
        <v>82</v>
      </c>
      <c r="C85" s="304" t="s">
        <v>233</v>
      </c>
      <c r="D85" s="305">
        <v>1986</v>
      </c>
      <c r="E85" s="306" t="s">
        <v>57</v>
      </c>
      <c r="F85" s="307" t="s">
        <v>330</v>
      </c>
      <c r="G85" s="308"/>
      <c r="H85" s="259" t="s">
        <v>235</v>
      </c>
      <c r="I85" s="251" t="s">
        <v>236</v>
      </c>
    </row>
    <row r="86" spans="1:9" s="122" customFormat="1" ht="30.75" customHeight="1" x14ac:dyDescent="0.25">
      <c r="A86" s="100">
        <v>19</v>
      </c>
      <c r="B86" s="128">
        <v>24</v>
      </c>
      <c r="C86" s="304" t="s">
        <v>189</v>
      </c>
      <c r="D86" s="305">
        <v>1979</v>
      </c>
      <c r="E86" s="306"/>
      <c r="F86" s="307" t="s">
        <v>171</v>
      </c>
      <c r="G86" s="308"/>
      <c r="H86" s="259" t="s">
        <v>172</v>
      </c>
      <c r="I86" s="251" t="s">
        <v>173</v>
      </c>
    </row>
    <row r="87" spans="1:9" s="122" customFormat="1" ht="30.75" customHeight="1" x14ac:dyDescent="0.25">
      <c r="A87" s="100">
        <v>20</v>
      </c>
      <c r="B87" s="128">
        <v>6</v>
      </c>
      <c r="C87" s="304" t="s">
        <v>248</v>
      </c>
      <c r="D87" s="305">
        <v>1988</v>
      </c>
      <c r="E87" s="306" t="s">
        <v>57</v>
      </c>
      <c r="F87" s="307" t="s">
        <v>249</v>
      </c>
      <c r="G87" s="308"/>
      <c r="H87" s="259" t="s">
        <v>250</v>
      </c>
      <c r="I87" s="251" t="s">
        <v>251</v>
      </c>
    </row>
    <row r="88" spans="1:9" s="122" customFormat="1" ht="30.75" customHeight="1" x14ac:dyDescent="0.25">
      <c r="A88" s="100">
        <v>21</v>
      </c>
      <c r="B88" s="128">
        <v>75</v>
      </c>
      <c r="C88" s="304" t="s">
        <v>528</v>
      </c>
      <c r="D88" s="305">
        <v>2001</v>
      </c>
      <c r="E88" s="306" t="s">
        <v>128</v>
      </c>
      <c r="F88" s="307" t="s">
        <v>161</v>
      </c>
      <c r="G88" s="308"/>
      <c r="H88" s="259" t="s">
        <v>129</v>
      </c>
      <c r="I88" s="251" t="s">
        <v>103</v>
      </c>
    </row>
    <row r="89" spans="1:9" s="122" customFormat="1" ht="30.75" customHeight="1" x14ac:dyDescent="0.25">
      <c r="A89" s="100">
        <v>22</v>
      </c>
      <c r="B89" s="128">
        <v>138</v>
      </c>
      <c r="C89" s="304" t="s">
        <v>530</v>
      </c>
      <c r="D89" s="305"/>
      <c r="E89" s="306" t="s">
        <v>58</v>
      </c>
      <c r="F89" s="307" t="s">
        <v>183</v>
      </c>
      <c r="G89" s="308" t="s">
        <v>184</v>
      </c>
      <c r="H89" s="259" t="s">
        <v>100</v>
      </c>
      <c r="I89" s="251" t="s">
        <v>101</v>
      </c>
    </row>
    <row r="90" spans="1:9" s="122" customFormat="1" ht="30.75" customHeight="1" x14ac:dyDescent="0.25">
      <c r="A90" s="100">
        <v>23</v>
      </c>
      <c r="B90" s="128">
        <v>112</v>
      </c>
      <c r="C90" s="304" t="s">
        <v>307</v>
      </c>
      <c r="D90" s="305"/>
      <c r="E90" s="306" t="s">
        <v>58</v>
      </c>
      <c r="F90" s="307" t="s">
        <v>179</v>
      </c>
      <c r="G90" s="308"/>
      <c r="H90" s="259" t="s">
        <v>100</v>
      </c>
      <c r="I90" s="251" t="s">
        <v>101</v>
      </c>
    </row>
    <row r="91" spans="1:9" s="122" customFormat="1" ht="30.75" customHeight="1" x14ac:dyDescent="0.25">
      <c r="A91" s="100">
        <v>24</v>
      </c>
      <c r="B91" s="128">
        <v>84</v>
      </c>
      <c r="C91" s="304" t="s">
        <v>529</v>
      </c>
      <c r="D91" s="305"/>
      <c r="E91" s="306" t="s">
        <v>58</v>
      </c>
      <c r="F91" s="307" t="s">
        <v>526</v>
      </c>
      <c r="G91" s="308"/>
      <c r="H91" s="259" t="s">
        <v>59</v>
      </c>
      <c r="I91" s="251"/>
    </row>
    <row r="92" spans="1:9" s="122" customFormat="1" ht="30.75" customHeight="1" x14ac:dyDescent="0.25">
      <c r="A92" s="100">
        <v>25</v>
      </c>
      <c r="B92" s="128">
        <v>34</v>
      </c>
      <c r="C92" s="361" t="s">
        <v>305</v>
      </c>
      <c r="D92" s="305"/>
      <c r="E92" s="306" t="s">
        <v>58</v>
      </c>
      <c r="F92" s="307" t="s">
        <v>213</v>
      </c>
      <c r="G92" s="308"/>
      <c r="H92" s="259" t="s">
        <v>159</v>
      </c>
      <c r="I92" s="251"/>
    </row>
    <row r="93" spans="1:9" s="122" customFormat="1" ht="30.75" customHeight="1" x14ac:dyDescent="0.25">
      <c r="A93" s="100">
        <v>26</v>
      </c>
      <c r="B93" s="128">
        <v>44</v>
      </c>
      <c r="C93" s="304" t="s">
        <v>306</v>
      </c>
      <c r="D93" s="305"/>
      <c r="E93" s="306" t="s">
        <v>58</v>
      </c>
      <c r="F93" s="307" t="s">
        <v>288</v>
      </c>
      <c r="G93" s="308"/>
      <c r="H93" s="259" t="s">
        <v>159</v>
      </c>
      <c r="I93" s="251"/>
    </row>
    <row r="94" spans="1:9" s="122" customFormat="1" ht="30.75" customHeight="1" x14ac:dyDescent="0.25">
      <c r="A94" s="100">
        <v>28</v>
      </c>
      <c r="B94" s="128">
        <v>26</v>
      </c>
      <c r="C94" s="304" t="s">
        <v>205</v>
      </c>
      <c r="D94" s="305">
        <v>1991</v>
      </c>
      <c r="E94" s="306" t="s">
        <v>60</v>
      </c>
      <c r="F94" s="307" t="s">
        <v>206</v>
      </c>
      <c r="G94" s="308"/>
      <c r="H94" s="259" t="s">
        <v>207</v>
      </c>
      <c r="I94" s="251" t="s">
        <v>97</v>
      </c>
    </row>
    <row r="95" spans="1:9" s="122" customFormat="1" ht="30.75" customHeight="1" x14ac:dyDescent="0.25">
      <c r="A95" s="100">
        <v>29</v>
      </c>
      <c r="B95" s="128">
        <v>131</v>
      </c>
      <c r="C95" s="304" t="s">
        <v>312</v>
      </c>
      <c r="D95" s="305">
        <v>1962</v>
      </c>
      <c r="E95" s="306" t="s">
        <v>58</v>
      </c>
      <c r="F95" s="307" t="s">
        <v>295</v>
      </c>
      <c r="G95" s="308"/>
      <c r="H95" s="259" t="s">
        <v>182</v>
      </c>
      <c r="I95" s="251" t="s">
        <v>97</v>
      </c>
    </row>
    <row r="96" spans="1:9" s="122" customFormat="1" ht="30.75" customHeight="1" x14ac:dyDescent="0.25">
      <c r="A96" s="100">
        <v>30</v>
      </c>
      <c r="B96" s="128">
        <v>4</v>
      </c>
      <c r="C96" s="304" t="s">
        <v>304</v>
      </c>
      <c r="D96" s="305"/>
      <c r="E96" s="306" t="s">
        <v>58</v>
      </c>
      <c r="F96" s="362" t="s">
        <v>283</v>
      </c>
      <c r="G96" s="308"/>
      <c r="H96" s="360" t="s">
        <v>284</v>
      </c>
      <c r="I96" s="251" t="s">
        <v>285</v>
      </c>
    </row>
    <row r="97" spans="1:10" s="122" customFormat="1" ht="33.75" customHeight="1" thickBot="1" x14ac:dyDescent="0.3">
      <c r="A97" s="100">
        <v>21</v>
      </c>
      <c r="B97" s="309">
        <v>27</v>
      </c>
      <c r="C97" s="311" t="s">
        <v>570</v>
      </c>
      <c r="D97" s="305"/>
      <c r="E97" s="305"/>
      <c r="F97" s="307" t="s">
        <v>566</v>
      </c>
      <c r="G97" s="308"/>
      <c r="H97" s="368" t="s">
        <v>59</v>
      </c>
      <c r="I97" s="261" t="s">
        <v>97</v>
      </c>
    </row>
    <row r="98" spans="1:10" ht="20.25" customHeight="1" thickBot="1" x14ac:dyDescent="0.35">
      <c r="A98" s="602" t="s">
        <v>553</v>
      </c>
      <c r="B98" s="603"/>
      <c r="C98" s="603"/>
      <c r="D98" s="603"/>
      <c r="E98" s="603"/>
      <c r="F98" s="603"/>
      <c r="G98" s="603"/>
      <c r="H98" s="603"/>
      <c r="I98" s="604"/>
      <c r="J98" s="2"/>
    </row>
    <row r="99" spans="1:10" ht="33" customHeight="1" thickBot="1" x14ac:dyDescent="0.35">
      <c r="A99" s="605" t="s">
        <v>554</v>
      </c>
      <c r="B99" s="606"/>
      <c r="C99" s="606"/>
      <c r="D99" s="606"/>
      <c r="E99" s="606"/>
      <c r="F99" s="606"/>
      <c r="G99" s="606"/>
      <c r="H99" s="606"/>
      <c r="I99" s="607"/>
      <c r="J99" s="2"/>
    </row>
    <row r="100" spans="1:10" ht="17.25" customHeight="1" thickBot="1" x14ac:dyDescent="0.35">
      <c r="A100" s="599" t="s">
        <v>552</v>
      </c>
      <c r="B100" s="600"/>
      <c r="C100" s="600"/>
      <c r="D100" s="600"/>
      <c r="E100" s="600"/>
      <c r="F100" s="600"/>
      <c r="G100" s="600"/>
      <c r="H100" s="600"/>
      <c r="I100" s="601"/>
      <c r="J100" s="2"/>
    </row>
    <row r="101" spans="1:10" s="122" customFormat="1" ht="21.75" customHeight="1" x14ac:dyDescent="0.3">
      <c r="A101" s="100">
        <v>0</v>
      </c>
      <c r="B101" s="128">
        <v>8</v>
      </c>
      <c r="C101" s="235" t="s">
        <v>474</v>
      </c>
      <c r="D101" s="227">
        <v>1996</v>
      </c>
      <c r="E101" s="230" t="s">
        <v>60</v>
      </c>
      <c r="F101" s="232" t="s">
        <v>578</v>
      </c>
      <c r="G101" s="127"/>
      <c r="H101" s="236" t="s">
        <v>250</v>
      </c>
      <c r="I101" s="231" t="s">
        <v>251</v>
      </c>
    </row>
    <row r="102" spans="1:10" s="122" customFormat="1" ht="21.75" customHeight="1" x14ac:dyDescent="0.3">
      <c r="A102" s="100">
        <v>0</v>
      </c>
      <c r="B102" s="128">
        <v>26</v>
      </c>
      <c r="C102" s="235" t="s">
        <v>205</v>
      </c>
      <c r="D102" s="227">
        <v>1991</v>
      </c>
      <c r="E102" s="230" t="s">
        <v>60</v>
      </c>
      <c r="F102" s="232" t="s">
        <v>206</v>
      </c>
      <c r="G102" s="127"/>
      <c r="H102" s="236" t="s">
        <v>207</v>
      </c>
      <c r="I102" s="231" t="s">
        <v>97</v>
      </c>
    </row>
    <row r="103" spans="1:10" s="122" customFormat="1" ht="21.75" customHeight="1" x14ac:dyDescent="0.3">
      <c r="A103" s="100">
        <v>0</v>
      </c>
      <c r="B103" s="128">
        <v>23</v>
      </c>
      <c r="C103" s="235" t="s">
        <v>525</v>
      </c>
      <c r="D103" s="227">
        <v>1977</v>
      </c>
      <c r="E103" s="230"/>
      <c r="F103" s="229" t="s">
        <v>258</v>
      </c>
      <c r="G103" s="127"/>
      <c r="H103" s="236" t="s">
        <v>172</v>
      </c>
      <c r="I103" s="231" t="s">
        <v>173</v>
      </c>
    </row>
    <row r="104" spans="1:10" s="122" customFormat="1" ht="21.75" customHeight="1" x14ac:dyDescent="0.3">
      <c r="A104" s="100">
        <v>0</v>
      </c>
      <c r="B104" s="128">
        <v>51</v>
      </c>
      <c r="C104" s="235" t="s">
        <v>417</v>
      </c>
      <c r="D104" s="227">
        <v>1995</v>
      </c>
      <c r="E104" s="230"/>
      <c r="F104" s="229" t="s">
        <v>418</v>
      </c>
      <c r="G104" s="127"/>
      <c r="H104" s="236" t="s">
        <v>419</v>
      </c>
      <c r="I104" s="231"/>
    </row>
    <row r="105" spans="1:10" s="122" customFormat="1" ht="21.75" customHeight="1" x14ac:dyDescent="0.3">
      <c r="A105" s="100">
        <v>0</v>
      </c>
      <c r="B105" s="128">
        <v>65</v>
      </c>
      <c r="C105" s="235" t="s">
        <v>383</v>
      </c>
      <c r="D105" s="227">
        <v>1988</v>
      </c>
      <c r="E105" s="230" t="s">
        <v>57</v>
      </c>
      <c r="F105" s="232" t="s">
        <v>384</v>
      </c>
      <c r="G105" s="127"/>
      <c r="H105" s="236" t="s">
        <v>227</v>
      </c>
      <c r="I105" s="231" t="s">
        <v>97</v>
      </c>
    </row>
    <row r="106" spans="1:10" s="122" customFormat="1" ht="21.75" customHeight="1" x14ac:dyDescent="0.3">
      <c r="A106" s="100">
        <v>1</v>
      </c>
      <c r="B106" s="128">
        <v>58</v>
      </c>
      <c r="C106" s="235" t="s">
        <v>223</v>
      </c>
      <c r="D106" s="227">
        <v>1982</v>
      </c>
      <c r="E106" s="230" t="s">
        <v>56</v>
      </c>
      <c r="F106" s="232" t="s">
        <v>325</v>
      </c>
      <c r="G106" s="127"/>
      <c r="H106" s="236" t="s">
        <v>457</v>
      </c>
      <c r="I106" s="231" t="s">
        <v>176</v>
      </c>
    </row>
    <row r="107" spans="1:10" s="122" customFormat="1" ht="21.75" customHeight="1" x14ac:dyDescent="0.3">
      <c r="A107" s="100">
        <v>2</v>
      </c>
      <c r="B107" s="128">
        <v>17</v>
      </c>
      <c r="C107" s="235" t="s">
        <v>254</v>
      </c>
      <c r="D107" s="227">
        <v>1956</v>
      </c>
      <c r="E107" s="230" t="s">
        <v>56</v>
      </c>
      <c r="F107" s="232" t="s">
        <v>255</v>
      </c>
      <c r="G107" s="127"/>
      <c r="H107" s="236" t="s">
        <v>256</v>
      </c>
      <c r="I107" s="231" t="s">
        <v>97</v>
      </c>
    </row>
    <row r="108" spans="1:10" s="122" customFormat="1" ht="21.75" customHeight="1" x14ac:dyDescent="0.3">
      <c r="A108" s="100">
        <v>3</v>
      </c>
      <c r="B108" s="128">
        <v>113</v>
      </c>
      <c r="C108" s="235" t="s">
        <v>101</v>
      </c>
      <c r="D108" s="227">
        <v>1986</v>
      </c>
      <c r="E108" s="230" t="s">
        <v>57</v>
      </c>
      <c r="F108" s="232" t="s">
        <v>334</v>
      </c>
      <c r="G108" s="127"/>
      <c r="H108" s="236" t="s">
        <v>100</v>
      </c>
      <c r="I108" s="231"/>
    </row>
    <row r="109" spans="1:10" s="122" customFormat="1" ht="21.75" customHeight="1" x14ac:dyDescent="0.3">
      <c r="A109" s="100">
        <v>4</v>
      </c>
      <c r="B109" s="128">
        <v>81</v>
      </c>
      <c r="C109" s="235" t="s">
        <v>103</v>
      </c>
      <c r="D109" s="227">
        <v>1982</v>
      </c>
      <c r="E109" s="230"/>
      <c r="F109" s="232" t="s">
        <v>329</v>
      </c>
      <c r="G109" s="127"/>
      <c r="H109" s="236" t="s">
        <v>129</v>
      </c>
      <c r="I109" s="231" t="s">
        <v>232</v>
      </c>
    </row>
    <row r="110" spans="1:10" s="122" customFormat="1" ht="21.75" customHeight="1" x14ac:dyDescent="0.3">
      <c r="A110" s="100">
        <v>5</v>
      </c>
      <c r="B110" s="128">
        <v>80</v>
      </c>
      <c r="C110" s="235" t="s">
        <v>327</v>
      </c>
      <c r="D110" s="227">
        <v>1984</v>
      </c>
      <c r="E110" s="230"/>
      <c r="F110" s="232" t="s">
        <v>328</v>
      </c>
      <c r="G110" s="127"/>
      <c r="H110" s="236" t="s">
        <v>129</v>
      </c>
      <c r="I110" s="231" t="s">
        <v>232</v>
      </c>
    </row>
    <row r="111" spans="1:10" s="122" customFormat="1" ht="21.75" customHeight="1" x14ac:dyDescent="0.3">
      <c r="A111" s="100">
        <v>6</v>
      </c>
      <c r="B111" s="128">
        <v>100</v>
      </c>
      <c r="C111" s="235" t="s">
        <v>331</v>
      </c>
      <c r="D111" s="227"/>
      <c r="E111" s="230" t="s">
        <v>58</v>
      </c>
      <c r="F111" s="232" t="s">
        <v>332</v>
      </c>
      <c r="G111" s="127"/>
      <c r="H111" s="236" t="s">
        <v>277</v>
      </c>
      <c r="I111" s="231" t="s">
        <v>333</v>
      </c>
    </row>
    <row r="112" spans="1:10" s="122" customFormat="1" ht="21.75" customHeight="1" x14ac:dyDescent="0.3">
      <c r="A112" s="100">
        <v>7</v>
      </c>
      <c r="B112" s="128">
        <v>53</v>
      </c>
      <c r="C112" s="235" t="s">
        <v>484</v>
      </c>
      <c r="D112" s="227">
        <v>1997</v>
      </c>
      <c r="E112" s="230" t="s">
        <v>60</v>
      </c>
      <c r="F112" s="232" t="s">
        <v>132</v>
      </c>
      <c r="G112" s="127"/>
      <c r="H112" s="236" t="s">
        <v>357</v>
      </c>
      <c r="I112" s="231" t="s">
        <v>358</v>
      </c>
    </row>
    <row r="113" spans="1:10" s="122" customFormat="1" ht="21.75" customHeight="1" x14ac:dyDescent="0.3">
      <c r="A113" s="100">
        <v>5</v>
      </c>
      <c r="B113" s="128">
        <v>52</v>
      </c>
      <c r="C113" s="235" t="s">
        <v>482</v>
      </c>
      <c r="D113" s="227">
        <v>2003</v>
      </c>
      <c r="E113" s="230" t="s">
        <v>60</v>
      </c>
      <c r="F113" s="232" t="s">
        <v>555</v>
      </c>
      <c r="G113" s="127"/>
      <c r="H113" s="236" t="s">
        <v>357</v>
      </c>
      <c r="I113" s="231" t="s">
        <v>359</v>
      </c>
    </row>
    <row r="114" spans="1:10" s="122" customFormat="1" ht="21.75" customHeight="1" x14ac:dyDescent="0.3">
      <c r="A114" s="100">
        <v>8</v>
      </c>
      <c r="B114" s="128">
        <v>46</v>
      </c>
      <c r="C114" s="235" t="s">
        <v>217</v>
      </c>
      <c r="D114" s="227">
        <v>1968</v>
      </c>
      <c r="E114" s="230"/>
      <c r="F114" s="232" t="s">
        <v>318</v>
      </c>
      <c r="G114" s="127"/>
      <c r="H114" s="236" t="s">
        <v>219</v>
      </c>
      <c r="I114" s="231" t="s">
        <v>97</v>
      </c>
    </row>
    <row r="115" spans="1:10" s="122" customFormat="1" ht="21.75" customHeight="1" x14ac:dyDescent="0.3">
      <c r="A115" s="100">
        <v>9</v>
      </c>
      <c r="B115" s="128">
        <v>66</v>
      </c>
      <c r="C115" s="235" t="s">
        <v>112</v>
      </c>
      <c r="D115" s="227"/>
      <c r="E115" s="230"/>
      <c r="F115" s="232" t="s">
        <v>269</v>
      </c>
      <c r="G115" s="127"/>
      <c r="H115" s="236" t="s">
        <v>227</v>
      </c>
      <c r="I115" s="231"/>
    </row>
    <row r="116" spans="1:10" s="122" customFormat="1" ht="21.75" customHeight="1" x14ac:dyDescent="0.3">
      <c r="A116" s="100">
        <v>10</v>
      </c>
      <c r="B116" s="128">
        <v>131</v>
      </c>
      <c r="C116" s="235" t="s">
        <v>180</v>
      </c>
      <c r="D116" s="227">
        <v>1962</v>
      </c>
      <c r="E116" s="230" t="s">
        <v>58</v>
      </c>
      <c r="F116" s="232" t="s">
        <v>295</v>
      </c>
      <c r="G116" s="127"/>
      <c r="H116" s="236" t="s">
        <v>182</v>
      </c>
      <c r="I116" s="231" t="s">
        <v>586</v>
      </c>
    </row>
    <row r="117" spans="1:10" s="122" customFormat="1" ht="21.75" customHeight="1" x14ac:dyDescent="0.3">
      <c r="A117" s="100">
        <v>11</v>
      </c>
      <c r="B117" s="128">
        <v>62</v>
      </c>
      <c r="C117" s="235" t="s">
        <v>280</v>
      </c>
      <c r="D117" s="227">
        <v>1996</v>
      </c>
      <c r="E117" s="230"/>
      <c r="F117" s="232" t="s">
        <v>382</v>
      </c>
      <c r="G117" s="127"/>
      <c r="H117" s="236" t="s">
        <v>170</v>
      </c>
      <c r="I117" s="231" t="s">
        <v>282</v>
      </c>
    </row>
    <row r="118" spans="1:10" s="122" customFormat="1" ht="21.75" customHeight="1" x14ac:dyDescent="0.3">
      <c r="A118" s="100">
        <v>12</v>
      </c>
      <c r="B118" s="128">
        <v>73</v>
      </c>
      <c r="C118" s="235" t="s">
        <v>106</v>
      </c>
      <c r="D118" s="227">
        <v>1995</v>
      </c>
      <c r="E118" s="230" t="s">
        <v>57</v>
      </c>
      <c r="F118" s="232" t="s">
        <v>144</v>
      </c>
      <c r="G118" s="127"/>
      <c r="H118" s="236" t="s">
        <v>100</v>
      </c>
      <c r="I118" s="231" t="s">
        <v>458</v>
      </c>
    </row>
    <row r="119" spans="1:10" s="122" customFormat="1" ht="21.75" customHeight="1" x14ac:dyDescent="0.3">
      <c r="A119" s="100">
        <v>13</v>
      </c>
      <c r="B119" s="128">
        <v>7</v>
      </c>
      <c r="C119" s="235" t="s">
        <v>474</v>
      </c>
      <c r="D119" s="227">
        <v>1996</v>
      </c>
      <c r="E119" s="230" t="s">
        <v>60</v>
      </c>
      <c r="F119" s="232" t="s">
        <v>378</v>
      </c>
      <c r="G119" s="127"/>
      <c r="H119" s="236" t="s">
        <v>250</v>
      </c>
      <c r="I119" s="231" t="s">
        <v>251</v>
      </c>
    </row>
    <row r="120" spans="1:10" s="122" customFormat="1" ht="21.75" customHeight="1" x14ac:dyDescent="0.3">
      <c r="A120" s="100">
        <v>14</v>
      </c>
      <c r="B120" s="128">
        <v>44</v>
      </c>
      <c r="C120" s="235" t="s">
        <v>527</v>
      </c>
      <c r="D120" s="227"/>
      <c r="E120" s="230" t="s">
        <v>58</v>
      </c>
      <c r="F120" s="232" t="s">
        <v>288</v>
      </c>
      <c r="G120" s="127"/>
      <c r="H120" s="236" t="s">
        <v>159</v>
      </c>
      <c r="I120" s="231"/>
    </row>
    <row r="121" spans="1:10" s="122" customFormat="1" ht="21.75" customHeight="1" x14ac:dyDescent="0.3">
      <c r="A121" s="100">
        <v>15</v>
      </c>
      <c r="B121" s="128">
        <v>43</v>
      </c>
      <c r="C121" s="235" t="s">
        <v>215</v>
      </c>
      <c r="D121" s="227"/>
      <c r="E121" s="230"/>
      <c r="F121" s="232" t="s">
        <v>317</v>
      </c>
      <c r="G121" s="127"/>
      <c r="H121" s="236" t="s">
        <v>62</v>
      </c>
      <c r="I121" s="231"/>
    </row>
    <row r="122" spans="1:10" s="122" customFormat="1" ht="21.75" customHeight="1" thickBot="1" x14ac:dyDescent="0.35">
      <c r="A122" s="100">
        <v>16</v>
      </c>
      <c r="B122" s="128"/>
      <c r="C122" s="235" t="s">
        <v>142</v>
      </c>
      <c r="D122" s="227"/>
      <c r="E122" s="230"/>
      <c r="F122" s="232" t="s">
        <v>133</v>
      </c>
      <c r="G122" s="127"/>
      <c r="H122" s="236" t="s">
        <v>100</v>
      </c>
      <c r="I122" s="231" t="s">
        <v>551</v>
      </c>
    </row>
    <row r="123" spans="1:10" ht="17.25" customHeight="1" thickBot="1" x14ac:dyDescent="0.35">
      <c r="A123" s="599" t="s">
        <v>550</v>
      </c>
      <c r="B123" s="600"/>
      <c r="C123" s="600"/>
      <c r="D123" s="600"/>
      <c r="E123" s="600"/>
      <c r="F123" s="600"/>
      <c r="G123" s="600"/>
      <c r="H123" s="600"/>
      <c r="I123" s="601"/>
      <c r="J123" s="2"/>
    </row>
    <row r="124" spans="1:10" s="122" customFormat="1" ht="18" customHeight="1" x14ac:dyDescent="0.3">
      <c r="A124" s="100">
        <v>1</v>
      </c>
      <c r="B124" s="128">
        <v>136</v>
      </c>
      <c r="C124" s="235" t="s">
        <v>105</v>
      </c>
      <c r="D124" s="227">
        <v>1988</v>
      </c>
      <c r="E124" s="230" t="s">
        <v>57</v>
      </c>
      <c r="F124" s="232" t="s">
        <v>341</v>
      </c>
      <c r="G124" s="127"/>
      <c r="H124" s="236" t="s">
        <v>335</v>
      </c>
      <c r="I124" s="231" t="s">
        <v>97</v>
      </c>
    </row>
    <row r="125" spans="1:10" s="122" customFormat="1" ht="18" customHeight="1" x14ac:dyDescent="0.3">
      <c r="A125" s="100">
        <v>2</v>
      </c>
      <c r="B125" s="128">
        <v>21</v>
      </c>
      <c r="C125" s="235" t="s">
        <v>173</v>
      </c>
      <c r="D125" s="227">
        <v>1989</v>
      </c>
      <c r="E125" s="230" t="s">
        <v>57</v>
      </c>
      <c r="F125" s="232" t="s">
        <v>257</v>
      </c>
      <c r="G125" s="127"/>
      <c r="H125" s="236" t="s">
        <v>172</v>
      </c>
      <c r="I125" s="231" t="s">
        <v>204</v>
      </c>
    </row>
    <row r="126" spans="1:10" s="122" customFormat="1" ht="18" customHeight="1" x14ac:dyDescent="0.3">
      <c r="A126" s="100">
        <v>3</v>
      </c>
      <c r="B126" s="128">
        <v>55</v>
      </c>
      <c r="C126" s="235" t="s">
        <v>324</v>
      </c>
      <c r="D126" s="227">
        <v>1981</v>
      </c>
      <c r="E126" s="230" t="s">
        <v>57</v>
      </c>
      <c r="F126" s="232" t="s">
        <v>473</v>
      </c>
      <c r="G126" s="127"/>
      <c r="H126" s="236" t="s">
        <v>322</v>
      </c>
      <c r="I126" s="231" t="s">
        <v>472</v>
      </c>
    </row>
    <row r="127" spans="1:10" s="122" customFormat="1" ht="18" customHeight="1" x14ac:dyDescent="0.3">
      <c r="A127" s="100">
        <v>4</v>
      </c>
      <c r="B127" s="128">
        <v>91</v>
      </c>
      <c r="C127" s="235" t="s">
        <v>338</v>
      </c>
      <c r="D127" s="227"/>
      <c r="E127" s="230"/>
      <c r="F127" s="232" t="s">
        <v>549</v>
      </c>
      <c r="G127" s="127"/>
      <c r="H127" s="236" t="s">
        <v>340</v>
      </c>
      <c r="I127" s="231"/>
    </row>
    <row r="128" spans="1:10" s="122" customFormat="1" ht="18" customHeight="1" x14ac:dyDescent="0.3">
      <c r="A128" s="100">
        <v>5</v>
      </c>
      <c r="B128" s="128">
        <v>49</v>
      </c>
      <c r="C128" s="235" t="s">
        <v>267</v>
      </c>
      <c r="D128" s="227">
        <v>1985</v>
      </c>
      <c r="E128" s="230" t="s">
        <v>60</v>
      </c>
      <c r="F128" s="232" t="s">
        <v>337</v>
      </c>
      <c r="G128" s="127"/>
      <c r="H128" s="236" t="s">
        <v>219</v>
      </c>
      <c r="I128" s="231" t="s">
        <v>217</v>
      </c>
    </row>
    <row r="129" spans="1:10" s="122" customFormat="1" ht="18" customHeight="1" x14ac:dyDescent="0.3">
      <c r="A129" s="100">
        <v>6</v>
      </c>
      <c r="B129" s="128">
        <v>56</v>
      </c>
      <c r="C129" s="235" t="s">
        <v>223</v>
      </c>
      <c r="D129" s="227">
        <v>1982</v>
      </c>
      <c r="E129" s="230" t="s">
        <v>56</v>
      </c>
      <c r="F129" s="232" t="s">
        <v>224</v>
      </c>
      <c r="G129" s="127"/>
      <c r="H129" s="236" t="s">
        <v>457</v>
      </c>
      <c r="I129" s="231" t="s">
        <v>176</v>
      </c>
    </row>
    <row r="130" spans="1:10" s="122" customFormat="1" ht="18" customHeight="1" thickBot="1" x14ac:dyDescent="0.35">
      <c r="A130" s="100">
        <v>7</v>
      </c>
      <c r="B130" s="238">
        <v>18</v>
      </c>
      <c r="C130" s="366" t="s">
        <v>254</v>
      </c>
      <c r="D130" s="239">
        <v>1956</v>
      </c>
      <c r="E130" s="240" t="s">
        <v>56</v>
      </c>
      <c r="F130" s="365" t="s">
        <v>316</v>
      </c>
      <c r="G130" s="241"/>
      <c r="H130" s="242" t="s">
        <v>256</v>
      </c>
      <c r="I130" s="243" t="s">
        <v>97</v>
      </c>
    </row>
    <row r="131" spans="1:10" s="364" customFormat="1" ht="13.5" customHeight="1" thickBot="1" x14ac:dyDescent="0.3">
      <c r="A131" s="608" t="s">
        <v>548</v>
      </c>
      <c r="B131" s="609"/>
      <c r="C131" s="609"/>
      <c r="D131" s="609"/>
      <c r="E131" s="609"/>
      <c r="F131" s="609"/>
      <c r="G131" s="609"/>
      <c r="H131" s="609"/>
      <c r="I131" s="610"/>
    </row>
    <row r="132" spans="1:10" ht="15" customHeight="1" thickBot="1" x14ac:dyDescent="0.35">
      <c r="A132" s="599" t="s">
        <v>547</v>
      </c>
      <c r="B132" s="600"/>
      <c r="C132" s="600"/>
      <c r="D132" s="600"/>
      <c r="E132" s="600"/>
      <c r="F132" s="600"/>
      <c r="G132" s="600"/>
      <c r="H132" s="600"/>
      <c r="I132" s="601"/>
      <c r="J132" s="2"/>
    </row>
    <row r="133" spans="1:10" s="122" customFormat="1" ht="21" customHeight="1" x14ac:dyDescent="0.3">
      <c r="A133" s="100">
        <v>1</v>
      </c>
      <c r="B133" s="128">
        <v>10</v>
      </c>
      <c r="C133" s="235" t="s">
        <v>540</v>
      </c>
      <c r="D133" s="227">
        <v>2002</v>
      </c>
      <c r="E133" s="230" t="s">
        <v>60</v>
      </c>
      <c r="F133" s="232" t="s">
        <v>345</v>
      </c>
      <c r="G133" s="127"/>
      <c r="H133" s="236" t="s">
        <v>346</v>
      </c>
      <c r="I133" s="231" t="s">
        <v>347</v>
      </c>
    </row>
    <row r="134" spans="1:10" s="122" customFormat="1" ht="21" customHeight="1" x14ac:dyDescent="0.3">
      <c r="A134" s="100">
        <v>2</v>
      </c>
      <c r="B134" s="128">
        <v>40</v>
      </c>
      <c r="C134" s="235" t="s">
        <v>546</v>
      </c>
      <c r="D134" s="227">
        <v>1997</v>
      </c>
      <c r="E134" s="230" t="s">
        <v>61</v>
      </c>
      <c r="F134" s="232" t="s">
        <v>355</v>
      </c>
      <c r="G134" s="127"/>
      <c r="H134" s="236" t="s">
        <v>159</v>
      </c>
      <c r="I134" s="231"/>
    </row>
    <row r="135" spans="1:10" s="122" customFormat="1" ht="21" customHeight="1" x14ac:dyDescent="0.3">
      <c r="A135" s="100">
        <v>3</v>
      </c>
      <c r="B135" s="128">
        <v>115</v>
      </c>
      <c r="C135" s="235" t="s">
        <v>545</v>
      </c>
      <c r="D135" s="227">
        <v>2001</v>
      </c>
      <c r="E135" s="230" t="s">
        <v>61</v>
      </c>
      <c r="F135" s="232" t="s">
        <v>367</v>
      </c>
      <c r="G135" s="127"/>
      <c r="H135" s="236" t="s">
        <v>100</v>
      </c>
      <c r="I135" s="231"/>
    </row>
    <row r="136" spans="1:10" s="122" customFormat="1" ht="21" customHeight="1" x14ac:dyDescent="0.3">
      <c r="A136" s="100">
        <v>4</v>
      </c>
      <c r="B136" s="128">
        <v>63</v>
      </c>
      <c r="C136" s="235" t="s">
        <v>544</v>
      </c>
      <c r="D136" s="227">
        <v>1998</v>
      </c>
      <c r="E136" s="230"/>
      <c r="F136" s="232" t="s">
        <v>361</v>
      </c>
      <c r="G136" s="127"/>
      <c r="H136" s="236" t="s">
        <v>62</v>
      </c>
      <c r="I136" s="231"/>
    </row>
    <row r="137" spans="1:10" s="122" customFormat="1" ht="21" customHeight="1" x14ac:dyDescent="0.3">
      <c r="A137" s="100">
        <v>5</v>
      </c>
      <c r="B137" s="128">
        <v>36</v>
      </c>
      <c r="C137" s="235" t="s">
        <v>349</v>
      </c>
      <c r="D137" s="227"/>
      <c r="E137" s="230" t="s">
        <v>350</v>
      </c>
      <c r="F137" s="232" t="s">
        <v>351</v>
      </c>
      <c r="G137" s="127"/>
      <c r="H137" s="236" t="s">
        <v>159</v>
      </c>
      <c r="I137" s="231"/>
    </row>
    <row r="138" spans="1:10" s="122" customFormat="1" ht="21" customHeight="1" x14ac:dyDescent="0.3">
      <c r="A138" s="100">
        <v>6</v>
      </c>
      <c r="B138" s="128">
        <v>114</v>
      </c>
      <c r="C138" s="235" t="s">
        <v>543</v>
      </c>
      <c r="D138" s="227">
        <v>2000</v>
      </c>
      <c r="E138" s="230" t="s">
        <v>61</v>
      </c>
      <c r="F138" s="232" t="s">
        <v>365</v>
      </c>
      <c r="G138" s="127"/>
      <c r="H138" s="236" t="s">
        <v>100</v>
      </c>
      <c r="I138" s="231"/>
    </row>
    <row r="139" spans="1:10" s="122" customFormat="1" ht="21" customHeight="1" x14ac:dyDescent="0.3">
      <c r="A139" s="100">
        <v>7</v>
      </c>
      <c r="B139" s="128">
        <v>38</v>
      </c>
      <c r="C139" s="235" t="s">
        <v>542</v>
      </c>
      <c r="D139" s="227">
        <v>1998</v>
      </c>
      <c r="E139" s="230" t="s">
        <v>60</v>
      </c>
      <c r="F139" s="232" t="s">
        <v>353</v>
      </c>
      <c r="G139" s="127"/>
      <c r="H139" s="236" t="s">
        <v>265</v>
      </c>
      <c r="I139" s="231" t="s">
        <v>266</v>
      </c>
    </row>
    <row r="140" spans="1:10" s="122" customFormat="1" ht="21" customHeight="1" x14ac:dyDescent="0.3">
      <c r="A140" s="100">
        <v>8</v>
      </c>
      <c r="B140" s="128">
        <v>16</v>
      </c>
      <c r="C140" s="235" t="s">
        <v>541</v>
      </c>
      <c r="D140" s="227">
        <v>1997</v>
      </c>
      <c r="E140" s="230" t="s">
        <v>61</v>
      </c>
      <c r="F140" s="232" t="s">
        <v>200</v>
      </c>
      <c r="G140" s="127"/>
      <c r="H140" s="236" t="s">
        <v>201</v>
      </c>
      <c r="I140" s="231" t="s">
        <v>202</v>
      </c>
    </row>
    <row r="141" spans="1:10" s="122" customFormat="1" ht="21" customHeight="1" x14ac:dyDescent="0.3">
      <c r="A141" s="100">
        <v>9</v>
      </c>
      <c r="B141" s="128">
        <v>101</v>
      </c>
      <c r="C141" s="235" t="s">
        <v>362</v>
      </c>
      <c r="D141" s="227"/>
      <c r="E141" s="230"/>
      <c r="F141" s="232" t="s">
        <v>363</v>
      </c>
      <c r="G141" s="127"/>
      <c r="H141" s="236" t="s">
        <v>277</v>
      </c>
      <c r="I141" s="231" t="s">
        <v>333</v>
      </c>
    </row>
    <row r="142" spans="1:10" s="122" customFormat="1" ht="21" customHeight="1" thickBot="1" x14ac:dyDescent="0.35">
      <c r="A142" s="100">
        <v>10</v>
      </c>
      <c r="B142" s="128">
        <v>11</v>
      </c>
      <c r="C142" s="235" t="s">
        <v>540</v>
      </c>
      <c r="D142" s="227">
        <v>2002</v>
      </c>
      <c r="E142" s="230" t="s">
        <v>60</v>
      </c>
      <c r="F142" s="232" t="s">
        <v>368</v>
      </c>
      <c r="G142" s="127"/>
      <c r="H142" s="236" t="s">
        <v>346</v>
      </c>
      <c r="I142" s="231" t="s">
        <v>347</v>
      </c>
    </row>
    <row r="143" spans="1:10" ht="16.5" customHeight="1" thickBot="1" x14ac:dyDescent="0.35">
      <c r="A143" s="599" t="s">
        <v>539</v>
      </c>
      <c r="B143" s="600"/>
      <c r="C143" s="600"/>
      <c r="D143" s="600"/>
      <c r="E143" s="600"/>
      <c r="F143" s="600"/>
      <c r="G143" s="600"/>
      <c r="H143" s="600"/>
      <c r="I143" s="601"/>
      <c r="J143" s="2"/>
    </row>
    <row r="144" spans="1:10" s="122" customFormat="1" ht="24.75" customHeight="1" x14ac:dyDescent="0.3">
      <c r="A144" s="100">
        <v>1</v>
      </c>
      <c r="B144" s="128">
        <v>135</v>
      </c>
      <c r="C144" s="235" t="s">
        <v>105</v>
      </c>
      <c r="D144" s="227">
        <v>1988</v>
      </c>
      <c r="E144" s="230" t="s">
        <v>57</v>
      </c>
      <c r="F144" s="232" t="s">
        <v>375</v>
      </c>
      <c r="G144" s="127"/>
      <c r="H144" s="236" t="s">
        <v>335</v>
      </c>
      <c r="I144" s="231" t="s">
        <v>97</v>
      </c>
    </row>
    <row r="145" spans="1:10" s="122" customFormat="1" ht="24.75" customHeight="1" x14ac:dyDescent="0.3">
      <c r="A145" s="100">
        <v>2</v>
      </c>
      <c r="B145" s="128">
        <v>126</v>
      </c>
      <c r="C145" s="235" t="s">
        <v>373</v>
      </c>
      <c r="D145" s="227"/>
      <c r="E145" s="230" t="s">
        <v>64</v>
      </c>
      <c r="F145" s="232" t="s">
        <v>374</v>
      </c>
      <c r="G145" s="127"/>
      <c r="H145" s="236" t="s">
        <v>372</v>
      </c>
      <c r="I145" s="231"/>
    </row>
    <row r="146" spans="1:10" s="122" customFormat="1" ht="24.75" customHeight="1" x14ac:dyDescent="0.3">
      <c r="A146" s="100">
        <v>3</v>
      </c>
      <c r="B146" s="128">
        <v>124</v>
      </c>
      <c r="C146" s="235" t="s">
        <v>370</v>
      </c>
      <c r="D146" s="227">
        <v>1958</v>
      </c>
      <c r="E146" s="230" t="s">
        <v>64</v>
      </c>
      <c r="F146" s="232" t="s">
        <v>371</v>
      </c>
      <c r="G146" s="127"/>
      <c r="H146" s="236" t="s">
        <v>372</v>
      </c>
      <c r="I146" s="231"/>
    </row>
    <row r="147" spans="1:10" s="122" customFormat="1" ht="24.75" customHeight="1" thickBot="1" x14ac:dyDescent="0.35">
      <c r="A147" s="237">
        <v>4</v>
      </c>
      <c r="B147" s="238">
        <v>54</v>
      </c>
      <c r="C147" s="366" t="s">
        <v>319</v>
      </c>
      <c r="D147" s="239">
        <v>1988</v>
      </c>
      <c r="E147" s="240" t="s">
        <v>56</v>
      </c>
      <c r="F147" s="365" t="s">
        <v>320</v>
      </c>
      <c r="G147" s="241" t="s">
        <v>321</v>
      </c>
      <c r="H147" s="242" t="s">
        <v>322</v>
      </c>
      <c r="I147" s="243" t="s">
        <v>323</v>
      </c>
    </row>
    <row r="148" spans="1:10" s="81" customFormat="1" ht="16.5" customHeight="1" thickBot="1" x14ac:dyDescent="0.3">
      <c r="A148" s="605" t="s">
        <v>538</v>
      </c>
      <c r="B148" s="606"/>
      <c r="C148" s="606"/>
      <c r="D148" s="606"/>
      <c r="E148" s="606"/>
      <c r="F148" s="606"/>
      <c r="G148" s="606"/>
      <c r="H148" s="606"/>
      <c r="I148" s="607"/>
    </row>
    <row r="149" spans="1:10" s="122" customFormat="1" ht="30.75" customHeight="1" x14ac:dyDescent="0.3">
      <c r="A149" s="100">
        <v>1</v>
      </c>
      <c r="B149" s="128">
        <v>94</v>
      </c>
      <c r="C149" s="235" t="s">
        <v>387</v>
      </c>
      <c r="D149" s="227">
        <v>1988</v>
      </c>
      <c r="E149" s="230" t="s">
        <v>57</v>
      </c>
      <c r="F149" s="232" t="s">
        <v>388</v>
      </c>
      <c r="G149" s="127"/>
      <c r="H149" s="236" t="s">
        <v>340</v>
      </c>
      <c r="I149" s="367"/>
    </row>
    <row r="150" spans="1:10" s="122" customFormat="1" ht="30.75" customHeight="1" x14ac:dyDescent="0.3">
      <c r="A150" s="100">
        <v>2</v>
      </c>
      <c r="B150" s="128">
        <v>19</v>
      </c>
      <c r="C150" s="235" t="s">
        <v>254</v>
      </c>
      <c r="D150" s="227">
        <v>1956</v>
      </c>
      <c r="E150" s="230" t="s">
        <v>56</v>
      </c>
      <c r="F150" s="232" t="s">
        <v>379</v>
      </c>
      <c r="G150" s="127"/>
      <c r="H150" s="236" t="s">
        <v>256</v>
      </c>
      <c r="I150" s="231" t="s">
        <v>97</v>
      </c>
    </row>
    <row r="151" spans="1:10" s="122" customFormat="1" ht="30.75" customHeight="1" x14ac:dyDescent="0.3">
      <c r="A151" s="100">
        <v>3</v>
      </c>
      <c r="B151" s="128">
        <v>79</v>
      </c>
      <c r="C151" s="235" t="s">
        <v>232</v>
      </c>
      <c r="D151" s="227"/>
      <c r="E151" s="230"/>
      <c r="F151" s="232" t="s">
        <v>326</v>
      </c>
      <c r="G151" s="127"/>
      <c r="H151" s="236" t="s">
        <v>129</v>
      </c>
      <c r="I151" s="231" t="s">
        <v>103</v>
      </c>
    </row>
    <row r="152" spans="1:10" s="122" customFormat="1" ht="30.75" customHeight="1" x14ac:dyDescent="0.3">
      <c r="A152" s="100">
        <v>4</v>
      </c>
      <c r="B152" s="128">
        <v>65</v>
      </c>
      <c r="C152" s="235" t="s">
        <v>383</v>
      </c>
      <c r="D152" s="227"/>
      <c r="E152" s="230"/>
      <c r="F152" s="232" t="s">
        <v>384</v>
      </c>
      <c r="G152" s="127"/>
      <c r="H152" s="236" t="s">
        <v>227</v>
      </c>
      <c r="I152" s="231"/>
    </row>
    <row r="153" spans="1:10" s="122" customFormat="1" ht="30.75" customHeight="1" x14ac:dyDescent="0.3">
      <c r="A153" s="100">
        <v>5</v>
      </c>
      <c r="B153" s="128">
        <v>7</v>
      </c>
      <c r="C153" s="235" t="s">
        <v>474</v>
      </c>
      <c r="D153" s="227">
        <v>1996</v>
      </c>
      <c r="E153" s="230" t="s">
        <v>60</v>
      </c>
      <c r="F153" s="232" t="s">
        <v>378</v>
      </c>
      <c r="G153" s="127"/>
      <c r="H153" s="236" t="s">
        <v>250</v>
      </c>
      <c r="I153" s="231" t="s">
        <v>251</v>
      </c>
    </row>
    <row r="154" spans="1:10" s="122" customFormat="1" ht="30.75" customHeight="1" x14ac:dyDescent="0.3">
      <c r="A154" s="100">
        <v>6</v>
      </c>
      <c r="B154" s="128">
        <v>59</v>
      </c>
      <c r="C154" s="235" t="s">
        <v>223</v>
      </c>
      <c r="D154" s="227">
        <v>1982</v>
      </c>
      <c r="E154" s="230" t="s">
        <v>56</v>
      </c>
      <c r="F154" s="232" t="s">
        <v>380</v>
      </c>
      <c r="G154" s="127"/>
      <c r="H154" s="236" t="s">
        <v>457</v>
      </c>
      <c r="I154" s="231" t="s">
        <v>176</v>
      </c>
    </row>
    <row r="155" spans="1:10" s="122" customFormat="1" ht="30.75" customHeight="1" x14ac:dyDescent="0.3">
      <c r="A155" s="100">
        <v>7</v>
      </c>
      <c r="B155" s="128">
        <v>98</v>
      </c>
      <c r="C155" s="235" t="s">
        <v>275</v>
      </c>
      <c r="D155" s="227">
        <v>1971</v>
      </c>
      <c r="E155" s="230" t="s">
        <v>64</v>
      </c>
      <c r="F155" s="232" t="s">
        <v>389</v>
      </c>
      <c r="G155" s="127"/>
      <c r="H155" s="236" t="s">
        <v>277</v>
      </c>
      <c r="I155" s="231" t="s">
        <v>278</v>
      </c>
    </row>
    <row r="156" spans="1:10" s="122" customFormat="1" ht="30.75" customHeight="1" thickBot="1" x14ac:dyDescent="0.35">
      <c r="A156" s="100">
        <v>8</v>
      </c>
      <c r="B156" s="128">
        <v>134</v>
      </c>
      <c r="C156" s="235" t="s">
        <v>105</v>
      </c>
      <c r="D156" s="227">
        <v>1988</v>
      </c>
      <c r="E156" s="230" t="s">
        <v>57</v>
      </c>
      <c r="F156" s="232" t="s">
        <v>146</v>
      </c>
      <c r="G156" s="127"/>
      <c r="H156" s="236" t="s">
        <v>335</v>
      </c>
      <c r="I156" s="231" t="s">
        <v>97</v>
      </c>
    </row>
    <row r="157" spans="1:10" ht="19.5" customHeight="1" thickBot="1" x14ac:dyDescent="0.35">
      <c r="A157" s="602" t="s">
        <v>537</v>
      </c>
      <c r="B157" s="603"/>
      <c r="C157" s="603"/>
      <c r="D157" s="603"/>
      <c r="E157" s="603"/>
      <c r="F157" s="603"/>
      <c r="G157" s="603"/>
      <c r="H157" s="603"/>
      <c r="I157" s="604"/>
      <c r="J157" s="2"/>
    </row>
    <row r="158" spans="1:10" s="81" customFormat="1" ht="17.25" customHeight="1" thickBot="1" x14ac:dyDescent="0.3">
      <c r="A158" s="605" t="s">
        <v>536</v>
      </c>
      <c r="B158" s="606"/>
      <c r="C158" s="606"/>
      <c r="D158" s="606"/>
      <c r="E158" s="606"/>
      <c r="F158" s="606"/>
      <c r="G158" s="606"/>
      <c r="H158" s="606"/>
      <c r="I158" s="607"/>
    </row>
    <row r="159" spans="1:10" s="122" customFormat="1" ht="27.75" customHeight="1" x14ac:dyDescent="0.3">
      <c r="A159" s="100">
        <v>1</v>
      </c>
      <c r="B159" s="128">
        <v>68</v>
      </c>
      <c r="C159" s="235" t="s">
        <v>385</v>
      </c>
      <c r="D159" s="227">
        <v>1977</v>
      </c>
      <c r="E159" s="230" t="s">
        <v>64</v>
      </c>
      <c r="F159" s="232" t="s">
        <v>386</v>
      </c>
      <c r="G159" s="127"/>
      <c r="H159" s="236" t="s">
        <v>59</v>
      </c>
      <c r="I159" s="231"/>
    </row>
    <row r="160" spans="1:10" s="122" customFormat="1" ht="27.75" customHeight="1" x14ac:dyDescent="0.3">
      <c r="A160" s="100">
        <v>2</v>
      </c>
      <c r="B160" s="128">
        <v>96</v>
      </c>
      <c r="C160" s="235" t="s">
        <v>275</v>
      </c>
      <c r="D160" s="227">
        <v>1971</v>
      </c>
      <c r="E160" s="230" t="s">
        <v>64</v>
      </c>
      <c r="F160" s="232" t="s">
        <v>396</v>
      </c>
      <c r="G160" s="127"/>
      <c r="H160" s="236" t="s">
        <v>277</v>
      </c>
      <c r="I160" s="231" t="s">
        <v>278</v>
      </c>
    </row>
    <row r="161" spans="1:9" s="122" customFormat="1" ht="27.75" customHeight="1" x14ac:dyDescent="0.3">
      <c r="A161" s="100">
        <v>3</v>
      </c>
      <c r="B161" s="128">
        <v>14</v>
      </c>
      <c r="C161" s="235" t="s">
        <v>393</v>
      </c>
      <c r="D161" s="227">
        <v>1989</v>
      </c>
      <c r="E161" s="230" t="s">
        <v>56</v>
      </c>
      <c r="F161" s="232" t="s">
        <v>535</v>
      </c>
      <c r="G161" s="127"/>
      <c r="H161" s="236" t="s">
        <v>394</v>
      </c>
      <c r="I161" s="231" t="s">
        <v>395</v>
      </c>
    </row>
    <row r="162" spans="1:9" s="122" customFormat="1" ht="27.75" customHeight="1" x14ac:dyDescent="0.3">
      <c r="A162" s="100">
        <v>4</v>
      </c>
      <c r="B162" s="128">
        <v>117</v>
      </c>
      <c r="C162" s="235" t="s">
        <v>397</v>
      </c>
      <c r="D162" s="227"/>
      <c r="E162" s="230"/>
      <c r="F162" s="232" t="s">
        <v>534</v>
      </c>
      <c r="G162" s="127"/>
      <c r="H162" s="236" t="s">
        <v>399</v>
      </c>
      <c r="I162" s="231" t="s">
        <v>500</v>
      </c>
    </row>
    <row r="163" spans="1:9" s="122" customFormat="1" ht="27.75" customHeight="1" x14ac:dyDescent="0.3">
      <c r="A163" s="100">
        <v>5</v>
      </c>
      <c r="B163" s="128">
        <v>64</v>
      </c>
      <c r="C163" s="235" t="s">
        <v>136</v>
      </c>
      <c r="D163" s="227">
        <v>1965</v>
      </c>
      <c r="E163" s="230" t="s">
        <v>56</v>
      </c>
      <c r="F163" s="232" t="s">
        <v>421</v>
      </c>
      <c r="G163" s="127"/>
      <c r="H163" s="236" t="s">
        <v>62</v>
      </c>
      <c r="I163" s="231" t="s">
        <v>568</v>
      </c>
    </row>
    <row r="164" spans="1:9" s="122" customFormat="1" ht="27.75" customHeight="1" x14ac:dyDescent="0.3">
      <c r="A164" s="100">
        <v>6</v>
      </c>
      <c r="B164" s="128">
        <v>20</v>
      </c>
      <c r="C164" s="235" t="s">
        <v>254</v>
      </c>
      <c r="D164" s="227">
        <v>1956</v>
      </c>
      <c r="E164" s="230" t="s">
        <v>56</v>
      </c>
      <c r="F164" s="232" t="s">
        <v>131</v>
      </c>
      <c r="G164" s="127"/>
      <c r="H164" s="236" t="s">
        <v>256</v>
      </c>
      <c r="I164" s="231" t="s">
        <v>97</v>
      </c>
    </row>
    <row r="165" spans="1:9" s="122" customFormat="1" ht="27.75" customHeight="1" x14ac:dyDescent="0.3">
      <c r="A165" s="100">
        <v>7</v>
      </c>
      <c r="B165" s="128">
        <v>116</v>
      </c>
      <c r="C165" s="235" t="s">
        <v>101</v>
      </c>
      <c r="D165" s="227">
        <v>1986</v>
      </c>
      <c r="E165" s="230" t="s">
        <v>57</v>
      </c>
      <c r="F165" s="232" t="s">
        <v>425</v>
      </c>
      <c r="G165" s="127"/>
      <c r="H165" s="236" t="s">
        <v>100</v>
      </c>
      <c r="I165" s="231" t="s">
        <v>97</v>
      </c>
    </row>
    <row r="166" spans="1:9" s="122" customFormat="1" ht="27.75" customHeight="1" x14ac:dyDescent="0.3">
      <c r="A166" s="100">
        <v>8</v>
      </c>
      <c r="B166" s="128">
        <v>3</v>
      </c>
      <c r="C166" s="235" t="s">
        <v>411</v>
      </c>
      <c r="D166" s="227">
        <v>1974</v>
      </c>
      <c r="E166" s="230" t="s">
        <v>56</v>
      </c>
      <c r="F166" s="232" t="s">
        <v>412</v>
      </c>
      <c r="G166" s="127" t="s">
        <v>413</v>
      </c>
      <c r="H166" s="236" t="s">
        <v>414</v>
      </c>
      <c r="I166" s="231" t="s">
        <v>415</v>
      </c>
    </row>
    <row r="167" spans="1:9" s="122" customFormat="1" ht="27.75" customHeight="1" x14ac:dyDescent="0.3">
      <c r="A167" s="100">
        <v>9</v>
      </c>
      <c r="B167" s="128">
        <v>60</v>
      </c>
      <c r="C167" s="235" t="s">
        <v>223</v>
      </c>
      <c r="D167" s="227">
        <v>1982</v>
      </c>
      <c r="E167" s="230" t="s">
        <v>56</v>
      </c>
      <c r="F167" s="232" t="s">
        <v>420</v>
      </c>
      <c r="G167" s="127"/>
      <c r="H167" s="236" t="s">
        <v>457</v>
      </c>
      <c r="I167" s="231" t="s">
        <v>176</v>
      </c>
    </row>
    <row r="168" spans="1:9" s="122" customFormat="1" ht="27.75" customHeight="1" x14ac:dyDescent="0.3">
      <c r="A168" s="100">
        <v>10</v>
      </c>
      <c r="B168" s="128">
        <v>93</v>
      </c>
      <c r="C168" s="235" t="s">
        <v>423</v>
      </c>
      <c r="D168" s="227"/>
      <c r="E168" s="230"/>
      <c r="F168" s="232" t="s">
        <v>424</v>
      </c>
      <c r="G168" s="127"/>
      <c r="H168" s="236" t="s">
        <v>340</v>
      </c>
      <c r="I168" s="427" t="s">
        <v>590</v>
      </c>
    </row>
    <row r="169" spans="1:9" s="122" customFormat="1" ht="27.75" customHeight="1" x14ac:dyDescent="0.3">
      <c r="A169" s="100">
        <v>11</v>
      </c>
      <c r="B169" s="128">
        <v>92</v>
      </c>
      <c r="C169" s="235" t="s">
        <v>338</v>
      </c>
      <c r="D169" s="227"/>
      <c r="E169" s="230"/>
      <c r="F169" s="232" t="s">
        <v>422</v>
      </c>
      <c r="G169" s="127"/>
      <c r="H169" s="236" t="s">
        <v>340</v>
      </c>
      <c r="I169" s="427" t="s">
        <v>590</v>
      </c>
    </row>
    <row r="170" spans="1:9" s="122" customFormat="1" ht="27.75" customHeight="1" x14ac:dyDescent="0.3">
      <c r="A170" s="100">
        <v>12</v>
      </c>
      <c r="B170" s="128">
        <v>2</v>
      </c>
      <c r="C170" s="235" t="s">
        <v>405</v>
      </c>
      <c r="D170" s="227">
        <v>1995</v>
      </c>
      <c r="E170" s="230" t="s">
        <v>60</v>
      </c>
      <c r="F170" s="232" t="s">
        <v>406</v>
      </c>
      <c r="G170" s="127" t="s">
        <v>407</v>
      </c>
      <c r="H170" s="236" t="s">
        <v>408</v>
      </c>
      <c r="I170" s="231" t="s">
        <v>400</v>
      </c>
    </row>
    <row r="171" spans="1:9" s="122" customFormat="1" ht="27.75" customHeight="1" x14ac:dyDescent="0.3">
      <c r="A171" s="100">
        <v>13</v>
      </c>
      <c r="B171" s="128">
        <v>1</v>
      </c>
      <c r="C171" s="235" t="s">
        <v>400</v>
      </c>
      <c r="D171" s="227">
        <v>1991</v>
      </c>
      <c r="E171" s="230" t="s">
        <v>57</v>
      </c>
      <c r="F171" s="232" t="s">
        <v>401</v>
      </c>
      <c r="G171" s="127" t="s">
        <v>402</v>
      </c>
      <c r="H171" s="236" t="s">
        <v>403</v>
      </c>
      <c r="I171" s="231" t="s">
        <v>404</v>
      </c>
    </row>
    <row r="172" spans="1:9" s="122" customFormat="1" ht="27.75" customHeight="1" x14ac:dyDescent="0.3">
      <c r="A172" s="100">
        <v>14</v>
      </c>
      <c r="B172" s="128">
        <v>51</v>
      </c>
      <c r="C172" s="235" t="s">
        <v>417</v>
      </c>
      <c r="D172" s="227">
        <v>1995</v>
      </c>
      <c r="E172" s="230" t="s">
        <v>57</v>
      </c>
      <c r="F172" s="232" t="s">
        <v>418</v>
      </c>
      <c r="G172" s="127"/>
      <c r="H172" s="236" t="s">
        <v>419</v>
      </c>
      <c r="I172" s="231"/>
    </row>
    <row r="173" spans="1:9" s="122" customFormat="1" ht="27.75" customHeight="1" x14ac:dyDescent="0.3">
      <c r="A173" s="100">
        <v>15</v>
      </c>
      <c r="B173" s="128">
        <v>125</v>
      </c>
      <c r="C173" s="235" t="s">
        <v>370</v>
      </c>
      <c r="D173" s="227">
        <v>1958</v>
      </c>
      <c r="E173" s="230" t="s">
        <v>64</v>
      </c>
      <c r="F173" s="232" t="s">
        <v>410</v>
      </c>
      <c r="G173" s="127"/>
      <c r="H173" s="236" t="s">
        <v>372</v>
      </c>
      <c r="I173" s="231"/>
    </row>
    <row r="174" spans="1:9" s="122" customFormat="1" ht="27.75" customHeight="1" x14ac:dyDescent="0.3">
      <c r="A174" s="100">
        <v>16</v>
      </c>
      <c r="B174" s="128">
        <v>127</v>
      </c>
      <c r="C174" s="235" t="s">
        <v>373</v>
      </c>
      <c r="D174" s="227"/>
      <c r="E174" s="230" t="s">
        <v>64</v>
      </c>
      <c r="F174" s="232" t="s">
        <v>409</v>
      </c>
      <c r="G174" s="127"/>
      <c r="H174" s="236" t="s">
        <v>372</v>
      </c>
      <c r="I174" s="231"/>
    </row>
    <row r="175" spans="1:9" s="122" customFormat="1" ht="27.75" customHeight="1" x14ac:dyDescent="0.3">
      <c r="A175" s="100">
        <v>17</v>
      </c>
      <c r="B175" s="128">
        <v>69</v>
      </c>
      <c r="C175" s="235" t="s">
        <v>385</v>
      </c>
      <c r="D175" s="227">
        <v>1977</v>
      </c>
      <c r="E175" s="230" t="s">
        <v>64</v>
      </c>
      <c r="F175" s="232" t="s">
        <v>533</v>
      </c>
      <c r="G175" s="127"/>
      <c r="H175" s="236" t="s">
        <v>59</v>
      </c>
      <c r="I175" s="231" t="s">
        <v>97</v>
      </c>
    </row>
    <row r="176" spans="1:9" s="122" customFormat="1" ht="27.75" customHeight="1" x14ac:dyDescent="0.3">
      <c r="A176" s="100">
        <v>18</v>
      </c>
      <c r="B176" s="128">
        <v>97</v>
      </c>
      <c r="C176" s="235" t="s">
        <v>275</v>
      </c>
      <c r="D176" s="227">
        <v>1971</v>
      </c>
      <c r="E176" s="230" t="s">
        <v>64</v>
      </c>
      <c r="F176" s="232" t="s">
        <v>428</v>
      </c>
      <c r="G176" s="127"/>
      <c r="H176" s="236" t="s">
        <v>277</v>
      </c>
      <c r="I176" s="231" t="s">
        <v>278</v>
      </c>
    </row>
    <row r="177" spans="1:9" s="122" customFormat="1" ht="27.75" customHeight="1" x14ac:dyDescent="0.3">
      <c r="A177" s="100">
        <v>19</v>
      </c>
      <c r="B177" s="128">
        <v>15</v>
      </c>
      <c r="C177" s="235" t="s">
        <v>393</v>
      </c>
      <c r="D177" s="227">
        <v>1989</v>
      </c>
      <c r="E177" s="230" t="s">
        <v>56</v>
      </c>
      <c r="F177" s="232" t="s">
        <v>426</v>
      </c>
      <c r="G177" s="127"/>
      <c r="H177" s="236" t="s">
        <v>427</v>
      </c>
      <c r="I177" s="231" t="s">
        <v>97</v>
      </c>
    </row>
  </sheetData>
  <sortState ref="A109:K122">
    <sortCondition ref="A109:A122"/>
  </sortState>
  <mergeCells count="36">
    <mergeCell ref="A143:I143"/>
    <mergeCell ref="A148:I148"/>
    <mergeCell ref="A158:I158"/>
    <mergeCell ref="A100:I100"/>
    <mergeCell ref="A123:I123"/>
    <mergeCell ref="A131:I131"/>
    <mergeCell ref="A157:I157"/>
    <mergeCell ref="A33:I33"/>
    <mergeCell ref="A26:I26"/>
    <mergeCell ref="A27:I27"/>
    <mergeCell ref="A34:I34"/>
    <mergeCell ref="A132:I132"/>
    <mergeCell ref="A98:I98"/>
    <mergeCell ref="A99:I99"/>
    <mergeCell ref="A64:I64"/>
    <mergeCell ref="A63:I63"/>
    <mergeCell ref="A65:I6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A10:I10"/>
    <mergeCell ref="A11:I11"/>
    <mergeCell ref="A12:I12"/>
    <mergeCell ref="A35:I35"/>
    <mergeCell ref="A7:I7"/>
    <mergeCell ref="A1:I1"/>
    <mergeCell ref="A3:I3"/>
    <mergeCell ref="A4:I4"/>
    <mergeCell ref="A5:I5"/>
    <mergeCell ref="A6:I6"/>
  </mergeCells>
  <pageMargins left="0" right="0" top="0" bottom="0" header="0" footer="0"/>
  <pageSetup paperSize="9" scale="77" orientation="portrait" r:id="rId1"/>
  <rowBreaks count="4" manualBreakCount="4">
    <brk id="32" max="8" man="1"/>
    <brk id="62" max="8" man="1"/>
    <brk id="97" max="8" man="1"/>
    <brk id="147" max="8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1"/>
  <sheetViews>
    <sheetView view="pageBreakPreview" topLeftCell="A9" zoomScale="38" zoomScaleNormal="100" zoomScaleSheetLayoutView="38" workbookViewId="0">
      <selection activeCell="I21" sqref="I21"/>
    </sheetView>
  </sheetViews>
  <sheetFormatPr defaultRowHeight="34.5" x14ac:dyDescent="0.25"/>
  <cols>
    <col min="1" max="1" width="11" style="34" customWidth="1"/>
    <col min="2" max="2" width="13.28515625" style="34" customWidth="1"/>
    <col min="3" max="3" width="70.5703125" style="35" customWidth="1"/>
    <col min="4" max="4" width="17.28515625" style="34" customWidth="1"/>
    <col min="5" max="5" width="18.5703125" style="34" customWidth="1"/>
    <col min="6" max="6" width="55.85546875" style="34" customWidth="1"/>
    <col min="7" max="7" width="66.85546875" style="34" customWidth="1"/>
    <col min="8" max="8" width="60.7109375" style="34" customWidth="1"/>
    <col min="9" max="9" width="16.85546875" style="34" customWidth="1"/>
    <col min="10" max="10" width="23.28515625" style="34" customWidth="1"/>
    <col min="11" max="11" width="16.85546875" style="34" customWidth="1"/>
    <col min="12" max="12" width="18" style="34" customWidth="1"/>
    <col min="13" max="13" width="21" style="34" customWidth="1"/>
    <col min="14" max="14" width="17.42578125" style="51" bestFit="1" customWidth="1"/>
    <col min="15" max="15" width="9.140625" style="34"/>
    <col min="16" max="16" width="16.42578125" style="34" bestFit="1" customWidth="1"/>
    <col min="17" max="16384" width="9.140625" style="34"/>
  </cols>
  <sheetData>
    <row r="1" spans="1:17" ht="205.5" customHeight="1" x14ac:dyDescent="0.25"/>
    <row r="2" spans="1:17" s="21" customFormat="1" ht="39" customHeight="1" x14ac:dyDescent="0.25">
      <c r="A2" s="498" t="s">
        <v>98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8"/>
      <c r="O2" s="46"/>
      <c r="P2" s="47"/>
      <c r="Q2" s="20"/>
    </row>
    <row r="3" spans="1:17" s="21" customFormat="1" ht="29.25" customHeight="1" x14ac:dyDescent="0.25">
      <c r="A3" s="496" t="s">
        <v>155</v>
      </c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8"/>
      <c r="O3" s="46"/>
      <c r="P3" s="47"/>
      <c r="Q3" s="20"/>
    </row>
    <row r="4" spans="1:17" s="21" customFormat="1" ht="39" customHeight="1" x14ac:dyDescent="0.25">
      <c r="A4" s="496" t="s">
        <v>51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8"/>
      <c r="O4" s="46"/>
      <c r="P4" s="47"/>
      <c r="Q4" s="20"/>
    </row>
    <row r="5" spans="1:17" s="21" customFormat="1" ht="29.25" customHeight="1" x14ac:dyDescent="0.25">
      <c r="A5" s="512">
        <v>42113</v>
      </c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8"/>
      <c r="O5" s="46"/>
      <c r="P5" s="47"/>
      <c r="Q5" s="20"/>
    </row>
    <row r="6" spans="1:17" s="21" customFormat="1" ht="39" customHeight="1" x14ac:dyDescent="0.25">
      <c r="A6" s="498" t="s">
        <v>119</v>
      </c>
      <c r="B6" s="499"/>
      <c r="C6" s="499"/>
      <c r="D6" s="499"/>
      <c r="E6" s="499"/>
      <c r="F6" s="499"/>
      <c r="G6" s="499"/>
      <c r="H6" s="499"/>
      <c r="I6" s="499"/>
      <c r="J6" s="499"/>
      <c r="K6" s="499"/>
      <c r="L6" s="499"/>
      <c r="M6" s="499"/>
      <c r="N6" s="48"/>
      <c r="O6" s="46"/>
      <c r="P6" s="47"/>
      <c r="Q6" s="20"/>
    </row>
    <row r="7" spans="1:17" s="21" customFormat="1" ht="39" customHeight="1" thickBot="1" x14ac:dyDescent="0.3">
      <c r="A7" s="513" t="s">
        <v>107</v>
      </c>
      <c r="B7" s="514"/>
      <c r="C7" s="514"/>
      <c r="D7" s="514"/>
      <c r="E7" s="514"/>
      <c r="F7" s="514"/>
      <c r="G7" s="514"/>
      <c r="H7" s="514"/>
      <c r="I7" s="514"/>
      <c r="J7" s="514"/>
      <c r="K7" s="514"/>
      <c r="L7" s="514"/>
      <c r="M7" s="514"/>
      <c r="N7" s="48"/>
      <c r="O7" s="46"/>
      <c r="P7" s="47"/>
      <c r="Q7" s="20"/>
    </row>
    <row r="8" spans="1:17" s="36" customFormat="1" ht="36.75" customHeight="1" x14ac:dyDescent="0.25">
      <c r="A8" s="515" t="s">
        <v>65</v>
      </c>
      <c r="B8" s="518" t="s">
        <v>66</v>
      </c>
      <c r="C8" s="521" t="s">
        <v>67</v>
      </c>
      <c r="D8" s="518" t="s">
        <v>68</v>
      </c>
      <c r="E8" s="518" t="s">
        <v>41</v>
      </c>
      <c r="F8" s="521" t="s">
        <v>63</v>
      </c>
      <c r="G8" s="500" t="s">
        <v>9</v>
      </c>
      <c r="H8" s="500" t="s">
        <v>69</v>
      </c>
      <c r="I8" s="503" t="s">
        <v>17</v>
      </c>
      <c r="J8" s="504"/>
      <c r="K8" s="504"/>
      <c r="L8" s="533"/>
      <c r="M8" s="611" t="s">
        <v>50</v>
      </c>
      <c r="N8" s="49"/>
    </row>
    <row r="9" spans="1:17" s="36" customFormat="1" ht="36.75" customHeight="1" x14ac:dyDescent="0.25">
      <c r="A9" s="516"/>
      <c r="B9" s="519"/>
      <c r="C9" s="522"/>
      <c r="D9" s="519"/>
      <c r="E9" s="519"/>
      <c r="F9" s="522"/>
      <c r="G9" s="501"/>
      <c r="H9" s="501"/>
      <c r="I9" s="506"/>
      <c r="J9" s="507"/>
      <c r="K9" s="507"/>
      <c r="L9" s="534"/>
      <c r="M9" s="612"/>
      <c r="N9" s="49"/>
    </row>
    <row r="10" spans="1:17" s="36" customFormat="1" ht="46.5" customHeight="1" thickBot="1" x14ac:dyDescent="0.3">
      <c r="A10" s="517"/>
      <c r="B10" s="520"/>
      <c r="C10" s="523"/>
      <c r="D10" s="520"/>
      <c r="E10" s="520"/>
      <c r="F10" s="523"/>
      <c r="G10" s="502"/>
      <c r="H10" s="502"/>
      <c r="I10" s="23" t="s">
        <v>83</v>
      </c>
      <c r="J10" s="25" t="s">
        <v>73</v>
      </c>
      <c r="K10" s="25" t="s">
        <v>84</v>
      </c>
      <c r="L10" s="102" t="s">
        <v>82</v>
      </c>
      <c r="M10" s="613"/>
      <c r="N10" s="49">
        <v>76</v>
      </c>
    </row>
    <row r="11" spans="1:17" s="36" customFormat="1" ht="34.5" customHeight="1" thickBot="1" x14ac:dyDescent="0.3">
      <c r="A11" s="614" t="s">
        <v>442</v>
      </c>
      <c r="B11" s="615"/>
      <c r="C11" s="615"/>
      <c r="D11" s="615"/>
      <c r="E11" s="615"/>
      <c r="F11" s="615"/>
      <c r="G11" s="615"/>
      <c r="H11" s="615"/>
      <c r="I11" s="615"/>
      <c r="J11" s="615"/>
      <c r="K11" s="615"/>
      <c r="L11" s="615"/>
      <c r="M11" s="616"/>
      <c r="N11" s="49"/>
    </row>
    <row r="12" spans="1:17" s="49" customFormat="1" ht="75.75" customHeight="1" x14ac:dyDescent="0.25">
      <c r="A12" s="129">
        <v>1</v>
      </c>
      <c r="B12" s="130">
        <v>103</v>
      </c>
      <c r="C12" s="375" t="s">
        <v>564</v>
      </c>
      <c r="D12" s="69"/>
      <c r="E12" s="169"/>
      <c r="F12" s="175" t="s">
        <v>139</v>
      </c>
      <c r="G12" s="280" t="s">
        <v>100</v>
      </c>
      <c r="H12" s="298" t="s">
        <v>101</v>
      </c>
      <c r="I12" s="384">
        <v>8.1</v>
      </c>
      <c r="J12" s="157">
        <v>66.739999999999995</v>
      </c>
      <c r="K12" s="388">
        <v>0</v>
      </c>
      <c r="L12" s="244">
        <v>8.1</v>
      </c>
      <c r="M12" s="245"/>
      <c r="N12" s="252">
        <f t="shared" ref="N12:N19" si="0">J12</f>
        <v>66.739999999999995</v>
      </c>
      <c r="O12" s="50"/>
      <c r="P12" s="49">
        <f>(N12-$N$10)*0.1</f>
        <v>-0.9260000000000006</v>
      </c>
      <c r="Q12" s="50"/>
    </row>
    <row r="13" spans="1:17" s="49" customFormat="1" ht="79.5" customHeight="1" x14ac:dyDescent="0.25">
      <c r="A13" s="131">
        <v>2</v>
      </c>
      <c r="B13" s="132">
        <v>76</v>
      </c>
      <c r="C13" s="171" t="s">
        <v>162</v>
      </c>
      <c r="D13" s="72">
        <v>2001</v>
      </c>
      <c r="E13" s="139"/>
      <c r="F13" s="140" t="s">
        <v>163</v>
      </c>
      <c r="G13" s="274" t="s">
        <v>129</v>
      </c>
      <c r="H13" s="286" t="s">
        <v>102</v>
      </c>
      <c r="I13" s="385">
        <v>8</v>
      </c>
      <c r="J13" s="161">
        <v>69.94</v>
      </c>
      <c r="K13" s="389">
        <v>0</v>
      </c>
      <c r="L13" s="246">
        <v>8</v>
      </c>
      <c r="M13" s="253"/>
      <c r="N13" s="252">
        <f t="shared" si="0"/>
        <v>69.94</v>
      </c>
      <c r="O13" s="50"/>
      <c r="P13" s="49">
        <f>(N13-$N$10)*0.1</f>
        <v>-0.60600000000000032</v>
      </c>
      <c r="Q13" s="50"/>
    </row>
    <row r="14" spans="1:17" s="49" customFormat="1" ht="79.5" customHeight="1" x14ac:dyDescent="0.25">
      <c r="A14" s="131">
        <v>3</v>
      </c>
      <c r="B14" s="132">
        <v>75</v>
      </c>
      <c r="C14" s="171" t="s">
        <v>160</v>
      </c>
      <c r="D14" s="72">
        <v>2001</v>
      </c>
      <c r="E14" s="139"/>
      <c r="F14" s="140" t="s">
        <v>161</v>
      </c>
      <c r="G14" s="274" t="s">
        <v>129</v>
      </c>
      <c r="H14" s="286" t="s">
        <v>103</v>
      </c>
      <c r="I14" s="385">
        <v>7.1</v>
      </c>
      <c r="J14" s="161">
        <v>70.39</v>
      </c>
      <c r="K14" s="389">
        <v>0</v>
      </c>
      <c r="L14" s="246">
        <v>7.1</v>
      </c>
      <c r="M14" s="253"/>
      <c r="N14" s="252">
        <f t="shared" si="0"/>
        <v>70.39</v>
      </c>
      <c r="O14" s="50"/>
      <c r="P14" s="49">
        <f>(N14-$N$10)*0.1</f>
        <v>-0.56099999999999994</v>
      </c>
      <c r="Q14" s="50"/>
    </row>
    <row r="15" spans="1:17" s="49" customFormat="1" ht="79.5" customHeight="1" x14ac:dyDescent="0.25">
      <c r="A15" s="131">
        <v>4</v>
      </c>
      <c r="B15" s="132">
        <v>77</v>
      </c>
      <c r="C15" s="171" t="s">
        <v>164</v>
      </c>
      <c r="D15" s="72">
        <v>2001</v>
      </c>
      <c r="E15" s="139"/>
      <c r="F15" s="140" t="s">
        <v>165</v>
      </c>
      <c r="G15" s="274" t="s">
        <v>129</v>
      </c>
      <c r="H15" s="286" t="s">
        <v>102</v>
      </c>
      <c r="I15" s="386">
        <v>7</v>
      </c>
      <c r="J15" s="158">
        <v>75.12</v>
      </c>
      <c r="K15" s="389">
        <v>0</v>
      </c>
      <c r="L15" s="246">
        <v>7</v>
      </c>
      <c r="M15" s="247"/>
      <c r="N15" s="252">
        <f t="shared" si="0"/>
        <v>75.12</v>
      </c>
      <c r="O15" s="50"/>
      <c r="P15" s="49">
        <f>(N15-$N$10)*0.1</f>
        <v>-8.7999999999999551E-2</v>
      </c>
      <c r="Q15" s="50"/>
    </row>
    <row r="16" spans="1:17" s="49" customFormat="1" ht="75.75" customHeight="1" x14ac:dyDescent="0.25">
      <c r="A16" s="131">
        <v>5</v>
      </c>
      <c r="B16" s="132">
        <v>139</v>
      </c>
      <c r="C16" s="171" t="s">
        <v>430</v>
      </c>
      <c r="D16" s="72">
        <v>2003</v>
      </c>
      <c r="E16" s="139" t="s">
        <v>128</v>
      </c>
      <c r="F16" s="140" t="s">
        <v>431</v>
      </c>
      <c r="G16" s="274" t="s">
        <v>59</v>
      </c>
      <c r="H16" s="286" t="s">
        <v>434</v>
      </c>
      <c r="I16" s="385">
        <v>6.7</v>
      </c>
      <c r="J16" s="161">
        <v>68.84</v>
      </c>
      <c r="K16" s="389">
        <v>0.5</v>
      </c>
      <c r="L16" s="246">
        <v>6.2</v>
      </c>
      <c r="M16" s="253"/>
      <c r="N16" s="252">
        <f t="shared" si="0"/>
        <v>68.84</v>
      </c>
      <c r="O16" s="50"/>
      <c r="P16" s="49">
        <f t="shared" ref="P16" si="1">(N16-$N$10)*0.1</f>
        <v>-0.71599999999999975</v>
      </c>
      <c r="Q16" s="50"/>
    </row>
    <row r="17" spans="1:17" s="49" customFormat="1" ht="79.5" customHeight="1" x14ac:dyDescent="0.25">
      <c r="A17" s="131">
        <v>6</v>
      </c>
      <c r="B17" s="132">
        <v>144</v>
      </c>
      <c r="C17" s="171" t="s">
        <v>562</v>
      </c>
      <c r="D17" s="72">
        <v>2004</v>
      </c>
      <c r="E17" s="139"/>
      <c r="F17" s="140" t="s">
        <v>253</v>
      </c>
      <c r="G17" s="276" t="s">
        <v>507</v>
      </c>
      <c r="H17" s="286" t="s">
        <v>508</v>
      </c>
      <c r="I17" s="386">
        <v>6.5</v>
      </c>
      <c r="J17" s="158">
        <v>73.98</v>
      </c>
      <c r="K17" s="389">
        <v>0.5</v>
      </c>
      <c r="L17" s="246">
        <v>6</v>
      </c>
      <c r="M17" s="247"/>
      <c r="N17" s="252">
        <f t="shared" si="0"/>
        <v>73.98</v>
      </c>
      <c r="O17" s="50"/>
      <c r="P17" s="49">
        <f>(N17-$N$10)*0.1</f>
        <v>-0.20199999999999962</v>
      </c>
      <c r="Q17" s="50"/>
    </row>
    <row r="18" spans="1:17" s="49" customFormat="1" ht="79.5" customHeight="1" x14ac:dyDescent="0.25">
      <c r="A18" s="131">
        <v>7</v>
      </c>
      <c r="B18" s="132">
        <v>139</v>
      </c>
      <c r="C18" s="171" t="s">
        <v>512</v>
      </c>
      <c r="D18" s="72">
        <v>2004</v>
      </c>
      <c r="E18" s="139" t="s">
        <v>128</v>
      </c>
      <c r="F18" s="140" t="s">
        <v>505</v>
      </c>
      <c r="G18" s="274" t="s">
        <v>59</v>
      </c>
      <c r="H18" s="286" t="s">
        <v>434</v>
      </c>
      <c r="I18" s="386">
        <v>6</v>
      </c>
      <c r="J18" s="158">
        <v>93.41</v>
      </c>
      <c r="K18" s="389">
        <v>1</v>
      </c>
      <c r="L18" s="246">
        <v>5</v>
      </c>
      <c r="M18" s="247"/>
      <c r="N18" s="252">
        <f t="shared" si="0"/>
        <v>93.41</v>
      </c>
      <c r="O18" s="50"/>
      <c r="P18" s="49">
        <f>(N18-$N$10)*0.1</f>
        <v>1.7409999999999997</v>
      </c>
      <c r="Q18" s="50"/>
    </row>
    <row r="19" spans="1:17" s="49" customFormat="1" ht="79.5" customHeight="1" thickBot="1" x14ac:dyDescent="0.3">
      <c r="A19" s="131"/>
      <c r="B19" s="132">
        <v>102</v>
      </c>
      <c r="C19" s="171" t="s">
        <v>166</v>
      </c>
      <c r="D19" s="72"/>
      <c r="E19" s="139"/>
      <c r="F19" s="140" t="s">
        <v>167</v>
      </c>
      <c r="G19" s="274" t="s">
        <v>100</v>
      </c>
      <c r="H19" s="286" t="s">
        <v>101</v>
      </c>
      <c r="I19" s="617" t="s">
        <v>77</v>
      </c>
      <c r="J19" s="525"/>
      <c r="K19" s="525"/>
      <c r="L19" s="525"/>
      <c r="M19" s="526"/>
      <c r="N19" s="252">
        <f t="shared" si="0"/>
        <v>0</v>
      </c>
      <c r="O19" s="50"/>
      <c r="P19" s="49">
        <f>(N19-$N$10)*0.1</f>
        <v>-7.6000000000000005</v>
      </c>
      <c r="Q19" s="50"/>
    </row>
    <row r="20" spans="1:17" s="36" customFormat="1" ht="34.5" customHeight="1" thickBot="1" x14ac:dyDescent="0.3">
      <c r="A20" s="614" t="s">
        <v>443</v>
      </c>
      <c r="B20" s="615"/>
      <c r="C20" s="615"/>
      <c r="D20" s="615"/>
      <c r="E20" s="615"/>
      <c r="F20" s="615"/>
      <c r="G20" s="615"/>
      <c r="H20" s="615"/>
      <c r="I20" s="615"/>
      <c r="J20" s="615"/>
      <c r="K20" s="615"/>
      <c r="L20" s="615"/>
      <c r="M20" s="616"/>
      <c r="N20" s="49"/>
    </row>
    <row r="21" spans="1:17" s="49" customFormat="1" ht="75.75" customHeight="1" x14ac:dyDescent="0.25">
      <c r="A21" s="200">
        <v>1</v>
      </c>
      <c r="B21" s="137">
        <v>90</v>
      </c>
      <c r="C21" s="376" t="s">
        <v>561</v>
      </c>
      <c r="D21" s="74"/>
      <c r="E21" s="201" t="s">
        <v>58</v>
      </c>
      <c r="F21" s="209" t="s">
        <v>241</v>
      </c>
      <c r="G21" s="379" t="s">
        <v>237</v>
      </c>
      <c r="H21" s="312" t="s">
        <v>97</v>
      </c>
      <c r="I21" s="386">
        <v>9</v>
      </c>
      <c r="J21" s="158">
        <v>72.03</v>
      </c>
      <c r="K21" s="390">
        <v>0</v>
      </c>
      <c r="L21" s="248">
        <v>9</v>
      </c>
      <c r="M21" s="247"/>
      <c r="N21" s="252">
        <f>J21</f>
        <v>72.03</v>
      </c>
      <c r="O21" s="50"/>
      <c r="P21" s="49">
        <f>(N21-$N$10)*0.1</f>
        <v>-0.39699999999999991</v>
      </c>
      <c r="Q21" s="50"/>
    </row>
    <row r="22" spans="1:17" s="49" customFormat="1" ht="75.75" customHeight="1" x14ac:dyDescent="0.25">
      <c r="A22" s="131">
        <v>2</v>
      </c>
      <c r="B22" s="132">
        <v>129</v>
      </c>
      <c r="C22" s="171" t="s">
        <v>560</v>
      </c>
      <c r="D22" s="72">
        <v>1962</v>
      </c>
      <c r="E22" s="139" t="s">
        <v>58</v>
      </c>
      <c r="F22" s="140" t="s">
        <v>181</v>
      </c>
      <c r="G22" s="274" t="s">
        <v>182</v>
      </c>
      <c r="H22" s="286" t="s">
        <v>585</v>
      </c>
      <c r="I22" s="386">
        <v>7.5</v>
      </c>
      <c r="J22" s="158">
        <v>66.33</v>
      </c>
      <c r="K22" s="390">
        <v>0</v>
      </c>
      <c r="L22" s="248">
        <v>7.5</v>
      </c>
      <c r="M22" s="247"/>
      <c r="N22" s="252">
        <f>J22</f>
        <v>66.33</v>
      </c>
      <c r="O22" s="50"/>
      <c r="P22" s="49">
        <f>(N22-$N$10)*0.1</f>
        <v>-0.96700000000000019</v>
      </c>
      <c r="Q22" s="50"/>
    </row>
    <row r="23" spans="1:17" s="49" customFormat="1" ht="75.75" customHeight="1" x14ac:dyDescent="0.25">
      <c r="A23" s="131">
        <v>3</v>
      </c>
      <c r="B23" s="132">
        <v>74</v>
      </c>
      <c r="C23" s="171" t="s">
        <v>558</v>
      </c>
      <c r="D23" s="72">
        <v>1968</v>
      </c>
      <c r="E23" s="139" t="s">
        <v>58</v>
      </c>
      <c r="F23" s="140" t="s">
        <v>178</v>
      </c>
      <c r="G23" s="274" t="s">
        <v>129</v>
      </c>
      <c r="H23" s="286" t="s">
        <v>103</v>
      </c>
      <c r="I23" s="386">
        <v>7.4</v>
      </c>
      <c r="J23" s="158">
        <v>71.69</v>
      </c>
      <c r="K23" s="389">
        <v>0.5</v>
      </c>
      <c r="L23" s="246">
        <v>6.9</v>
      </c>
      <c r="M23" s="247"/>
      <c r="N23" s="252">
        <f t="shared" ref="N23:N24" si="2">J23</f>
        <v>71.69</v>
      </c>
      <c r="O23" s="50"/>
      <c r="P23" s="49">
        <f t="shared" ref="P23:P24" si="3">(N23-$N$10)*0.1</f>
        <v>-0.43100000000000027</v>
      </c>
      <c r="Q23" s="50"/>
    </row>
    <row r="24" spans="1:17" s="49" customFormat="1" ht="75.75" customHeight="1" x14ac:dyDescent="0.25">
      <c r="A24" s="131">
        <v>4</v>
      </c>
      <c r="B24" s="132">
        <v>99</v>
      </c>
      <c r="C24" s="171" t="s">
        <v>559</v>
      </c>
      <c r="D24" s="72"/>
      <c r="E24" s="139" t="s">
        <v>58</v>
      </c>
      <c r="F24" s="140" t="s">
        <v>276</v>
      </c>
      <c r="G24" s="274" t="s">
        <v>277</v>
      </c>
      <c r="H24" s="286" t="s">
        <v>556</v>
      </c>
      <c r="I24" s="386">
        <v>7</v>
      </c>
      <c r="J24" s="158">
        <v>98.7</v>
      </c>
      <c r="K24" s="389">
        <v>1</v>
      </c>
      <c r="L24" s="246">
        <v>6</v>
      </c>
      <c r="M24" s="247"/>
      <c r="N24" s="252">
        <f t="shared" si="2"/>
        <v>98.7</v>
      </c>
      <c r="O24" s="50"/>
      <c r="P24" s="49">
        <f t="shared" si="3"/>
        <v>2.2700000000000005</v>
      </c>
      <c r="Q24" s="50"/>
    </row>
    <row r="25" spans="1:17" s="49" customFormat="1" ht="75.75" customHeight="1" thickBot="1" x14ac:dyDescent="0.3">
      <c r="A25" s="133" t="s">
        <v>150</v>
      </c>
      <c r="B25" s="134">
        <v>103</v>
      </c>
      <c r="C25" s="381" t="s">
        <v>242</v>
      </c>
      <c r="D25" s="136">
        <v>1988</v>
      </c>
      <c r="E25" s="170" t="s">
        <v>60</v>
      </c>
      <c r="F25" s="178" t="s">
        <v>139</v>
      </c>
      <c r="G25" s="282" t="s">
        <v>100</v>
      </c>
      <c r="H25" s="291" t="s">
        <v>101</v>
      </c>
      <c r="I25" s="387"/>
      <c r="J25" s="165">
        <v>73.510000000000005</v>
      </c>
      <c r="K25" s="391"/>
      <c r="L25" s="382"/>
      <c r="M25" s="383"/>
      <c r="N25" s="252">
        <f>J25</f>
        <v>73.510000000000005</v>
      </c>
      <c r="O25" s="50"/>
      <c r="P25" s="49">
        <f>(N25-$N$10)*0.1</f>
        <v>-0.2489999999999995</v>
      </c>
      <c r="Q25" s="50"/>
    </row>
    <row r="26" spans="1:17" s="22" customFormat="1" ht="18" customHeight="1" x14ac:dyDescent="0.4">
      <c r="A26" s="37"/>
      <c r="B26" s="38"/>
      <c r="C26" s="39"/>
      <c r="D26" s="40"/>
      <c r="E26" s="40"/>
      <c r="F26" s="41"/>
      <c r="G26" s="41"/>
      <c r="H26" s="42"/>
      <c r="I26" s="43"/>
      <c r="J26" s="43"/>
      <c r="K26" s="43"/>
      <c r="L26" s="43"/>
      <c r="M26" s="43"/>
      <c r="N26" s="160"/>
    </row>
    <row r="27" spans="1:17" s="21" customFormat="1" ht="35.25" customHeight="1" x14ac:dyDescent="0.5">
      <c r="A27" s="28"/>
      <c r="B27" s="28"/>
      <c r="D27" s="44"/>
      <c r="E27" s="44"/>
      <c r="F27" s="150" t="s">
        <v>80</v>
      </c>
      <c r="G27" s="49"/>
      <c r="H27" s="150" t="s">
        <v>124</v>
      </c>
      <c r="I27" s="28"/>
      <c r="J27" s="28"/>
      <c r="K27" s="28"/>
      <c r="L27" s="28"/>
      <c r="M27" s="28"/>
      <c r="N27" s="160"/>
    </row>
    <row r="28" spans="1:17" s="21" customFormat="1" ht="12" customHeight="1" x14ac:dyDescent="0.25">
      <c r="A28" s="28"/>
      <c r="B28" s="28"/>
      <c r="D28" s="45"/>
      <c r="E28" s="45"/>
      <c r="F28" s="151"/>
      <c r="G28" s="49"/>
      <c r="H28" s="151"/>
      <c r="I28" s="28"/>
      <c r="J28" s="28"/>
      <c r="K28" s="28"/>
      <c r="L28" s="28"/>
      <c r="M28" s="28"/>
      <c r="N28" s="49"/>
    </row>
    <row r="29" spans="1:17" s="21" customFormat="1" ht="35.25" customHeight="1" x14ac:dyDescent="0.5">
      <c r="A29" s="28"/>
      <c r="B29" s="28"/>
      <c r="D29" s="44"/>
      <c r="E29" s="44"/>
      <c r="F29" s="150" t="s">
        <v>75</v>
      </c>
      <c r="G29" s="49"/>
      <c r="H29" s="150" t="s">
        <v>76</v>
      </c>
      <c r="I29" s="28"/>
      <c r="J29" s="28"/>
      <c r="K29" s="28"/>
      <c r="L29" s="28"/>
      <c r="M29" s="28"/>
      <c r="N29" s="49"/>
    </row>
    <row r="31" spans="1:17" ht="35.25" customHeight="1" x14ac:dyDescent="0.25"/>
  </sheetData>
  <sortState ref="A12:Q16">
    <sortCondition descending="1" ref="L12:L16"/>
  </sortState>
  <mergeCells count="19">
    <mergeCell ref="A20:M20"/>
    <mergeCell ref="I19:M19"/>
    <mergeCell ref="A2:M2"/>
    <mergeCell ref="A3:M3"/>
    <mergeCell ref="A4:M4"/>
    <mergeCell ref="A5:M5"/>
    <mergeCell ref="A6:M6"/>
    <mergeCell ref="A7:M7"/>
    <mergeCell ref="A8:A10"/>
    <mergeCell ref="B8:B10"/>
    <mergeCell ref="C8:C10"/>
    <mergeCell ref="D8:D10"/>
    <mergeCell ref="E8:E10"/>
    <mergeCell ref="G8:G10"/>
    <mergeCell ref="H8:H10"/>
    <mergeCell ref="I8:L9"/>
    <mergeCell ref="M8:M10"/>
    <mergeCell ref="A11:M11"/>
    <mergeCell ref="F8:F10"/>
  </mergeCells>
  <pageMargins left="0" right="0" top="0" bottom="0" header="0" footer="0"/>
  <pageSetup paperSize="9" scale="3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Q21"/>
  <sheetViews>
    <sheetView view="pageBreakPreview" topLeftCell="A7" zoomScale="42" zoomScaleNormal="100" zoomScaleSheetLayoutView="42" workbookViewId="0">
      <selection activeCell="M16" sqref="M16"/>
    </sheetView>
  </sheetViews>
  <sheetFormatPr defaultRowHeight="27" x14ac:dyDescent="0.25"/>
  <cols>
    <col min="1" max="1" width="9.140625" style="84" customWidth="1"/>
    <col min="2" max="2" width="13.28515625" style="84" customWidth="1"/>
    <col min="3" max="3" width="78.85546875" style="112" customWidth="1"/>
    <col min="4" max="4" width="19.5703125" style="62" customWidth="1"/>
    <col min="5" max="5" width="18.42578125" style="62" customWidth="1"/>
    <col min="6" max="6" width="49.5703125" style="62" customWidth="1"/>
    <col min="7" max="7" width="5.140625" style="34" hidden="1" customWidth="1"/>
    <col min="8" max="8" width="55.42578125" style="83" customWidth="1"/>
    <col min="9" max="9" width="44.28515625" style="84" customWidth="1"/>
    <col min="10" max="10" width="18" style="62" customWidth="1"/>
    <col min="11" max="11" width="21.7109375" style="84" customWidth="1"/>
    <col min="12" max="12" width="17.28515625" style="34" customWidth="1"/>
    <col min="13" max="13" width="21.42578125" style="62" customWidth="1"/>
    <col min="14" max="14" width="19" style="190" customWidth="1"/>
    <col min="15" max="16384" width="9.140625" style="34"/>
  </cols>
  <sheetData>
    <row r="1" spans="1:17" s="21" customFormat="1" ht="39" customHeight="1" x14ac:dyDescent="0.25">
      <c r="A1" s="587"/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497"/>
      <c r="N1" s="497"/>
      <c r="O1" s="46"/>
      <c r="P1" s="47"/>
      <c r="Q1" s="20"/>
    </row>
    <row r="2" spans="1:17" s="21" customFormat="1" ht="39" customHeight="1" x14ac:dyDescent="0.25">
      <c r="A2" s="587"/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497"/>
      <c r="N2" s="497"/>
      <c r="O2" s="46"/>
      <c r="P2" s="47"/>
      <c r="Q2" s="20"/>
    </row>
    <row r="3" spans="1:17" s="21" customFormat="1" ht="39" customHeight="1" x14ac:dyDescent="0.25">
      <c r="A3" s="587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497"/>
      <c r="N3" s="497"/>
      <c r="O3" s="46"/>
      <c r="P3" s="47"/>
      <c r="Q3" s="20"/>
    </row>
    <row r="4" spans="1:17" s="21" customFormat="1" ht="63.75" customHeight="1" x14ac:dyDescent="0.25">
      <c r="A4" s="618" t="s">
        <v>98</v>
      </c>
      <c r="B4" s="619"/>
      <c r="C4" s="619"/>
      <c r="D4" s="619"/>
      <c r="E4" s="619"/>
      <c r="F4" s="619"/>
      <c r="G4" s="619"/>
      <c r="H4" s="619"/>
      <c r="I4" s="619"/>
      <c r="J4" s="619"/>
      <c r="K4" s="619"/>
      <c r="L4" s="619"/>
      <c r="M4" s="620"/>
      <c r="N4" s="620"/>
      <c r="O4" s="46"/>
      <c r="P4" s="47"/>
      <c r="Q4" s="20"/>
    </row>
    <row r="5" spans="1:17" s="21" customFormat="1" ht="39" customHeight="1" x14ac:dyDescent="0.25">
      <c r="A5" s="618" t="s">
        <v>155</v>
      </c>
      <c r="B5" s="619"/>
      <c r="C5" s="619"/>
      <c r="D5" s="619"/>
      <c r="E5" s="619"/>
      <c r="F5" s="619"/>
      <c r="G5" s="619"/>
      <c r="H5" s="619"/>
      <c r="I5" s="619"/>
      <c r="J5" s="619"/>
      <c r="K5" s="619"/>
      <c r="L5" s="619"/>
      <c r="M5" s="620"/>
      <c r="N5" s="620"/>
      <c r="O5" s="46"/>
      <c r="P5" s="47"/>
      <c r="Q5" s="20"/>
    </row>
    <row r="6" spans="1:17" s="21" customFormat="1" ht="39" customHeight="1" x14ac:dyDescent="0.25">
      <c r="A6" s="618" t="s">
        <v>51</v>
      </c>
      <c r="B6" s="619"/>
      <c r="C6" s="619"/>
      <c r="D6" s="619"/>
      <c r="E6" s="619"/>
      <c r="F6" s="619"/>
      <c r="G6" s="619"/>
      <c r="H6" s="619"/>
      <c r="I6" s="619"/>
      <c r="J6" s="619"/>
      <c r="K6" s="619"/>
      <c r="L6" s="619"/>
      <c r="M6" s="620"/>
      <c r="N6" s="620"/>
      <c r="O6" s="46"/>
      <c r="P6" s="47"/>
      <c r="Q6" s="20"/>
    </row>
    <row r="7" spans="1:17" s="21" customFormat="1" ht="39" customHeight="1" x14ac:dyDescent="0.25">
      <c r="A7" s="621">
        <v>42113</v>
      </c>
      <c r="B7" s="622"/>
      <c r="C7" s="622"/>
      <c r="D7" s="622"/>
      <c r="E7" s="622"/>
      <c r="F7" s="622"/>
      <c r="G7" s="622"/>
      <c r="H7" s="622"/>
      <c r="I7" s="622"/>
      <c r="J7" s="622"/>
      <c r="K7" s="622"/>
      <c r="L7" s="622"/>
      <c r="M7" s="622"/>
      <c r="N7" s="622"/>
      <c r="O7" s="46"/>
      <c r="P7" s="47"/>
      <c r="Q7" s="20"/>
    </row>
    <row r="8" spans="1:17" s="21" customFormat="1" ht="39" customHeight="1" x14ac:dyDescent="0.25">
      <c r="A8" s="618" t="s">
        <v>118</v>
      </c>
      <c r="B8" s="619"/>
      <c r="C8" s="619"/>
      <c r="D8" s="619"/>
      <c r="E8" s="619"/>
      <c r="F8" s="619"/>
      <c r="G8" s="619"/>
      <c r="H8" s="619"/>
      <c r="I8" s="619"/>
      <c r="J8" s="619"/>
      <c r="K8" s="619"/>
      <c r="L8" s="619"/>
      <c r="M8" s="620"/>
      <c r="N8" s="620"/>
      <c r="O8" s="46"/>
      <c r="P8" s="47"/>
      <c r="Q8" s="20"/>
    </row>
    <row r="9" spans="1:17" s="21" customFormat="1" ht="39" customHeight="1" thickBot="1" x14ac:dyDescent="0.55000000000000004">
      <c r="A9" s="623" t="s">
        <v>110</v>
      </c>
      <c r="B9" s="624"/>
      <c r="C9" s="624"/>
      <c r="D9" s="624"/>
      <c r="E9" s="624"/>
      <c r="F9" s="624"/>
      <c r="G9" s="624"/>
      <c r="H9" s="624"/>
      <c r="I9" s="624"/>
      <c r="J9" s="624"/>
      <c r="K9" s="624"/>
      <c r="L9" s="624"/>
      <c r="M9" s="625"/>
      <c r="N9" s="625"/>
      <c r="O9" s="46"/>
      <c r="P9" s="47"/>
      <c r="Q9" s="20"/>
    </row>
    <row r="10" spans="1:17" s="36" customFormat="1" ht="23.25" customHeight="1" x14ac:dyDescent="0.25">
      <c r="A10" s="626" t="s">
        <v>65</v>
      </c>
      <c r="B10" s="574" t="s">
        <v>66</v>
      </c>
      <c r="C10" s="521" t="s">
        <v>67</v>
      </c>
      <c r="D10" s="521" t="s">
        <v>68</v>
      </c>
      <c r="E10" s="521" t="s">
        <v>41</v>
      </c>
      <c r="F10" s="521" t="s">
        <v>63</v>
      </c>
      <c r="G10" s="521" t="s">
        <v>95</v>
      </c>
      <c r="H10" s="500" t="s">
        <v>9</v>
      </c>
      <c r="I10" s="500" t="s">
        <v>69</v>
      </c>
      <c r="J10" s="503" t="s">
        <v>17</v>
      </c>
      <c r="K10" s="504"/>
      <c r="L10" s="504"/>
      <c r="M10" s="533"/>
      <c r="N10" s="629" t="s">
        <v>50</v>
      </c>
    </row>
    <row r="11" spans="1:17" s="36" customFormat="1" ht="23.25" customHeight="1" x14ac:dyDescent="0.25">
      <c r="A11" s="627"/>
      <c r="B11" s="575"/>
      <c r="C11" s="522"/>
      <c r="D11" s="522"/>
      <c r="E11" s="522"/>
      <c r="F11" s="522"/>
      <c r="G11" s="522"/>
      <c r="H11" s="501"/>
      <c r="I11" s="501"/>
      <c r="J11" s="506"/>
      <c r="K11" s="507"/>
      <c r="L11" s="507"/>
      <c r="M11" s="534"/>
      <c r="N11" s="630"/>
    </row>
    <row r="12" spans="1:17" s="36" customFormat="1" ht="62.25" customHeight="1" thickBot="1" x14ac:dyDescent="0.3">
      <c r="A12" s="628"/>
      <c r="B12" s="576"/>
      <c r="C12" s="523"/>
      <c r="D12" s="523"/>
      <c r="E12" s="523"/>
      <c r="F12" s="523"/>
      <c r="G12" s="523"/>
      <c r="H12" s="502"/>
      <c r="I12" s="502"/>
      <c r="J12" s="256" t="s">
        <v>83</v>
      </c>
      <c r="K12" s="257" t="s">
        <v>73</v>
      </c>
      <c r="L12" s="257" t="s">
        <v>84</v>
      </c>
      <c r="M12" s="258" t="s">
        <v>82</v>
      </c>
      <c r="N12" s="631"/>
    </row>
    <row r="13" spans="1:17" s="49" customFormat="1" ht="106.5" customHeight="1" x14ac:dyDescent="0.25">
      <c r="A13" s="129">
        <v>1</v>
      </c>
      <c r="B13" s="130">
        <v>106</v>
      </c>
      <c r="C13" s="331" t="s">
        <v>151</v>
      </c>
      <c r="D13" s="69"/>
      <c r="E13" s="169"/>
      <c r="F13" s="219" t="s">
        <v>133</v>
      </c>
      <c r="G13" s="203"/>
      <c r="H13" s="298" t="s">
        <v>100</v>
      </c>
      <c r="I13" s="392" t="s">
        <v>101</v>
      </c>
      <c r="J13" s="369">
        <v>8</v>
      </c>
      <c r="K13" s="370">
        <v>69.33</v>
      </c>
      <c r="L13" s="388">
        <v>0</v>
      </c>
      <c r="M13" s="371">
        <v>8</v>
      </c>
      <c r="N13" s="397"/>
      <c r="O13" s="50"/>
      <c r="Q13" s="50"/>
    </row>
    <row r="14" spans="1:17" s="49" customFormat="1" ht="106.5" customHeight="1" x14ac:dyDescent="0.25">
      <c r="A14" s="131">
        <v>2</v>
      </c>
      <c r="B14" s="132">
        <v>109</v>
      </c>
      <c r="C14" s="141" t="s">
        <v>192</v>
      </c>
      <c r="D14" s="72">
        <v>2001</v>
      </c>
      <c r="E14" s="139" t="s">
        <v>138</v>
      </c>
      <c r="F14" s="142" t="s">
        <v>513</v>
      </c>
      <c r="G14" s="202"/>
      <c r="H14" s="286" t="s">
        <v>100</v>
      </c>
      <c r="I14" s="393" t="s">
        <v>101</v>
      </c>
      <c r="J14" s="168">
        <v>7.5</v>
      </c>
      <c r="K14" s="250">
        <v>74</v>
      </c>
      <c r="L14" s="389">
        <v>0</v>
      </c>
      <c r="M14" s="183">
        <v>7.5</v>
      </c>
      <c r="N14" s="191"/>
      <c r="O14" s="50"/>
      <c r="Q14" s="50"/>
    </row>
    <row r="15" spans="1:17" s="49" customFormat="1" ht="106.5" customHeight="1" x14ac:dyDescent="0.25">
      <c r="A15" s="200">
        <v>3</v>
      </c>
      <c r="B15" s="137">
        <v>108</v>
      </c>
      <c r="C15" s="342" t="s">
        <v>192</v>
      </c>
      <c r="D15" s="74">
        <v>2001</v>
      </c>
      <c r="E15" s="201" t="s">
        <v>138</v>
      </c>
      <c r="F15" s="224" t="s">
        <v>193</v>
      </c>
      <c r="G15" s="210"/>
      <c r="H15" s="312" t="s">
        <v>100</v>
      </c>
      <c r="I15" s="401" t="s">
        <v>101</v>
      </c>
      <c r="J15" s="182">
        <v>7.8</v>
      </c>
      <c r="K15" s="184">
        <v>130.71</v>
      </c>
      <c r="L15" s="390">
        <v>1</v>
      </c>
      <c r="M15" s="254">
        <v>6.8</v>
      </c>
      <c r="N15" s="255"/>
      <c r="O15" s="50"/>
      <c r="Q15" s="50"/>
    </row>
    <row r="16" spans="1:17" s="49" customFormat="1" ht="106.5" customHeight="1" thickBot="1" x14ac:dyDescent="0.3">
      <c r="A16" s="133">
        <v>4</v>
      </c>
      <c r="B16" s="134">
        <v>110</v>
      </c>
      <c r="C16" s="332" t="s">
        <v>122</v>
      </c>
      <c r="D16" s="136">
        <v>2000</v>
      </c>
      <c r="E16" s="170" t="s">
        <v>61</v>
      </c>
      <c r="F16" s="249" t="s">
        <v>123</v>
      </c>
      <c r="G16" s="204"/>
      <c r="H16" s="291" t="s">
        <v>100</v>
      </c>
      <c r="I16" s="394" t="s">
        <v>101</v>
      </c>
      <c r="J16" s="372">
        <v>7.1</v>
      </c>
      <c r="K16" s="373">
        <v>72.459999999999994</v>
      </c>
      <c r="L16" s="391">
        <v>0.5</v>
      </c>
      <c r="M16" s="374">
        <v>6.6</v>
      </c>
      <c r="N16" s="402"/>
      <c r="O16" s="50"/>
      <c r="Q16" s="50"/>
    </row>
    <row r="17" spans="1:14" s="22" customFormat="1" ht="18" customHeight="1" x14ac:dyDescent="0.4">
      <c r="A17" s="118"/>
      <c r="B17" s="38"/>
      <c r="C17" s="111"/>
      <c r="D17" s="119"/>
      <c r="E17" s="119"/>
      <c r="F17" s="115"/>
      <c r="G17" s="41"/>
      <c r="H17" s="82"/>
      <c r="I17" s="42"/>
      <c r="J17" s="117"/>
      <c r="K17" s="114"/>
      <c r="L17" s="43"/>
      <c r="M17" s="65"/>
      <c r="N17" s="188"/>
    </row>
    <row r="18" spans="1:14" s="22" customFormat="1" ht="48" customHeight="1" x14ac:dyDescent="0.4">
      <c r="A18" s="118"/>
      <c r="B18" s="38"/>
      <c r="C18" s="111"/>
      <c r="D18" s="119"/>
      <c r="E18" s="119"/>
      <c r="F18" s="115"/>
      <c r="G18" s="41"/>
      <c r="H18" s="82"/>
      <c r="I18" s="42"/>
      <c r="J18" s="117"/>
      <c r="K18" s="114"/>
      <c r="L18" s="43"/>
      <c r="M18" s="65"/>
      <c r="N18" s="188"/>
    </row>
    <row r="19" spans="1:14" s="21" customFormat="1" ht="41.25" customHeight="1" x14ac:dyDescent="0.5">
      <c r="A19" s="114"/>
      <c r="B19" s="114"/>
      <c r="C19" s="65"/>
      <c r="D19" s="44"/>
      <c r="E19" s="44"/>
      <c r="F19" s="150" t="s">
        <v>80</v>
      </c>
      <c r="G19" s="150"/>
      <c r="H19" s="49"/>
      <c r="I19" s="150" t="s">
        <v>124</v>
      </c>
      <c r="J19" s="117"/>
      <c r="K19" s="114"/>
      <c r="L19" s="28"/>
      <c r="M19" s="65"/>
      <c r="N19" s="189"/>
    </row>
    <row r="20" spans="1:14" s="21" customFormat="1" ht="41.25" customHeight="1" x14ac:dyDescent="0.25">
      <c r="A20" s="114"/>
      <c r="B20" s="114"/>
      <c r="C20" s="65"/>
      <c r="D20" s="45"/>
      <c r="E20" s="45"/>
      <c r="F20" s="151"/>
      <c r="G20" s="151"/>
      <c r="H20" s="49"/>
      <c r="I20" s="151"/>
      <c r="J20" s="117"/>
      <c r="K20" s="114"/>
      <c r="L20" s="28"/>
      <c r="M20" s="65"/>
      <c r="N20" s="189"/>
    </row>
    <row r="21" spans="1:14" s="21" customFormat="1" ht="41.25" customHeight="1" x14ac:dyDescent="0.5">
      <c r="A21" s="114"/>
      <c r="B21" s="114"/>
      <c r="C21" s="65"/>
      <c r="D21" s="44"/>
      <c r="E21" s="44"/>
      <c r="F21" s="150" t="s">
        <v>75</v>
      </c>
      <c r="G21" s="150"/>
      <c r="H21" s="49"/>
      <c r="I21" s="150" t="s">
        <v>76</v>
      </c>
      <c r="J21" s="117"/>
      <c r="K21" s="114"/>
      <c r="L21" s="28"/>
      <c r="M21" s="65"/>
      <c r="N21" s="189"/>
    </row>
  </sheetData>
  <sortState ref="A13:Q35">
    <sortCondition ref="J13:J35"/>
    <sortCondition ref="K13:K35"/>
  </sortState>
  <mergeCells count="20">
    <mergeCell ref="A6:N6"/>
    <mergeCell ref="A7:N7"/>
    <mergeCell ref="A8:N8"/>
    <mergeCell ref="A9:N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M11"/>
    <mergeCell ref="N10:N12"/>
    <mergeCell ref="A1:N1"/>
    <mergeCell ref="A2:N2"/>
    <mergeCell ref="A3:N3"/>
    <mergeCell ref="A4:N4"/>
    <mergeCell ref="A5:N5"/>
  </mergeCells>
  <pageMargins left="0" right="0" top="0" bottom="0" header="0" footer="0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M12" sqref="M12:M13"/>
    </sheetView>
  </sheetViews>
  <sheetFormatPr defaultRowHeight="16.5" x14ac:dyDescent="0.3"/>
  <cols>
    <col min="1" max="1" width="3.85546875" style="1" customWidth="1"/>
    <col min="2" max="2" width="4.7109375" style="1" customWidth="1"/>
    <col min="3" max="3" width="25" style="1" customWidth="1"/>
    <col min="4" max="5" width="12.7109375" style="1" customWidth="1"/>
    <col min="6" max="6" width="16.85546875" style="1" customWidth="1"/>
    <col min="7" max="8" width="20.5703125" style="1" customWidth="1"/>
    <col min="9" max="10" width="10.28515625" style="1" customWidth="1"/>
    <col min="11" max="11" width="10.7109375" style="1" customWidth="1"/>
    <col min="12" max="16384" width="9.140625" style="1"/>
  </cols>
  <sheetData>
    <row r="1" spans="1:14" x14ac:dyDescent="0.3">
      <c r="A1" s="434" t="s">
        <v>0</v>
      </c>
      <c r="B1" s="434"/>
      <c r="C1" s="434"/>
      <c r="D1" s="434"/>
      <c r="E1" s="434"/>
      <c r="F1" s="434"/>
      <c r="G1" s="434"/>
      <c r="H1" s="434"/>
      <c r="I1" s="434"/>
      <c r="J1" s="434"/>
    </row>
    <row r="2" spans="1:14" x14ac:dyDescent="0.3">
      <c r="A2" s="435" t="s">
        <v>1</v>
      </c>
      <c r="B2" s="435"/>
      <c r="C2" s="435"/>
      <c r="D2" s="435"/>
      <c r="E2" s="435"/>
      <c r="F2" s="435"/>
      <c r="G2" s="435"/>
      <c r="H2" s="435"/>
      <c r="I2" s="435"/>
      <c r="J2" s="435"/>
    </row>
    <row r="3" spans="1:14" x14ac:dyDescent="0.3">
      <c r="A3" s="435" t="s">
        <v>2</v>
      </c>
      <c r="B3" s="435"/>
      <c r="C3" s="435"/>
      <c r="D3" s="435"/>
      <c r="E3" s="435"/>
      <c r="F3" s="435"/>
      <c r="G3" s="435"/>
      <c r="H3" s="435"/>
      <c r="I3" s="435"/>
      <c r="J3" s="435"/>
    </row>
    <row r="4" spans="1:14" x14ac:dyDescent="0.3">
      <c r="A4" s="434" t="s">
        <v>3</v>
      </c>
      <c r="B4" s="434"/>
      <c r="C4" s="434"/>
      <c r="D4" s="434"/>
      <c r="E4" s="434"/>
      <c r="F4" s="434"/>
      <c r="G4" s="434"/>
      <c r="H4" s="434"/>
      <c r="I4" s="434"/>
      <c r="J4" s="434"/>
    </row>
    <row r="5" spans="1:14" x14ac:dyDescent="0.3">
      <c r="A5" s="434" t="s">
        <v>12</v>
      </c>
      <c r="B5" s="434"/>
      <c r="C5" s="434"/>
      <c r="D5" s="434"/>
      <c r="E5" s="434"/>
      <c r="F5" s="434"/>
      <c r="G5" s="434"/>
      <c r="H5" s="434"/>
      <c r="I5" s="434"/>
      <c r="J5" s="434"/>
    </row>
    <row r="6" spans="1:14" x14ac:dyDescent="0.3">
      <c r="A6" s="10"/>
      <c r="B6" s="11"/>
    </row>
    <row r="7" spans="1:14" x14ac:dyDescent="0.3">
      <c r="A7" s="2" t="s">
        <v>4</v>
      </c>
      <c r="G7" s="11"/>
      <c r="H7" s="16"/>
    </row>
    <row r="8" spans="1:14" x14ac:dyDescent="0.3">
      <c r="G8" s="2" t="s">
        <v>5</v>
      </c>
      <c r="H8" s="2"/>
    </row>
    <row r="10" spans="1:14" ht="27" customHeight="1" x14ac:dyDescent="0.3">
      <c r="A10" s="438" t="s">
        <v>43</v>
      </c>
      <c r="B10" s="438" t="s">
        <v>7</v>
      </c>
      <c r="C10" s="440" t="s">
        <v>8</v>
      </c>
      <c r="D10" s="440" t="s">
        <v>44</v>
      </c>
      <c r="E10" s="440" t="s">
        <v>45</v>
      </c>
      <c r="F10" s="440" t="s">
        <v>11</v>
      </c>
      <c r="G10" s="440" t="s">
        <v>9</v>
      </c>
      <c r="H10" s="440" t="s">
        <v>46</v>
      </c>
      <c r="I10" s="442" t="s">
        <v>17</v>
      </c>
      <c r="J10" s="443"/>
      <c r="K10" s="436" t="s">
        <v>47</v>
      </c>
      <c r="L10" s="2"/>
      <c r="M10" s="2"/>
      <c r="N10" s="2"/>
    </row>
    <row r="11" spans="1:14" ht="25.5" customHeight="1" x14ac:dyDescent="0.3">
      <c r="A11" s="439"/>
      <c r="B11" s="439"/>
      <c r="C11" s="441"/>
      <c r="D11" s="441"/>
      <c r="E11" s="441"/>
      <c r="F11" s="444"/>
      <c r="G11" s="441"/>
      <c r="H11" s="441"/>
      <c r="I11" s="7" t="s">
        <v>18</v>
      </c>
      <c r="J11" s="7" t="s">
        <v>19</v>
      </c>
      <c r="K11" s="437"/>
      <c r="L11" s="2"/>
      <c r="M11" s="2"/>
      <c r="N11" s="2"/>
    </row>
    <row r="12" spans="1:14" ht="25.5" customHeight="1" x14ac:dyDescent="0.3">
      <c r="A12" s="4"/>
      <c r="B12" s="4"/>
      <c r="C12" s="4"/>
      <c r="D12" s="4"/>
      <c r="E12" s="4"/>
      <c r="F12" s="4"/>
      <c r="G12" s="4"/>
      <c r="H12" s="4"/>
      <c r="I12" s="6"/>
      <c r="J12" s="6"/>
      <c r="K12" s="6"/>
      <c r="L12" s="2"/>
      <c r="M12" s="2"/>
      <c r="N12" s="2"/>
    </row>
    <row r="13" spans="1:14" ht="25.5" customHeight="1" x14ac:dyDescent="0.3">
      <c r="A13" s="4"/>
      <c r="B13" s="4"/>
      <c r="C13" s="4"/>
      <c r="D13" s="4"/>
      <c r="E13" s="4"/>
      <c r="F13" s="4"/>
      <c r="G13" s="4"/>
      <c r="H13" s="4"/>
      <c r="I13" s="6"/>
      <c r="J13" s="6"/>
      <c r="K13" s="6"/>
      <c r="L13" s="2"/>
      <c r="M13" s="2"/>
      <c r="N13" s="2"/>
    </row>
    <row r="14" spans="1:14" ht="25.5" customHeight="1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4" ht="25.5" customHeight="1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4" ht="25.5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25.5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25.5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25.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25.5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ht="25.5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25.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25.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ht="25.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25.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31" spans="1:11" x14ac:dyDescent="0.3">
      <c r="C31" s="9" t="s">
        <v>20</v>
      </c>
      <c r="D31" s="9"/>
      <c r="E31" s="9"/>
      <c r="F31" s="9"/>
      <c r="G31" s="9" t="s">
        <v>14</v>
      </c>
      <c r="H31" s="9"/>
      <c r="I31" s="5"/>
    </row>
    <row r="32" spans="1:11" x14ac:dyDescent="0.3">
      <c r="C32" s="9"/>
      <c r="D32" s="9"/>
      <c r="E32" s="9"/>
      <c r="F32" s="9"/>
      <c r="G32" s="9"/>
      <c r="H32" s="9"/>
      <c r="I32" s="5"/>
    </row>
    <row r="33" spans="3:10" x14ac:dyDescent="0.3">
      <c r="C33" s="9"/>
      <c r="D33" s="9"/>
      <c r="E33" s="9"/>
      <c r="F33" s="9"/>
      <c r="G33" s="9"/>
      <c r="H33" s="9"/>
      <c r="I33" s="5"/>
    </row>
    <row r="34" spans="3:10" x14ac:dyDescent="0.3">
      <c r="C34" s="9" t="s">
        <v>15</v>
      </c>
      <c r="D34" s="9"/>
      <c r="E34" s="9"/>
      <c r="F34" s="9"/>
      <c r="G34" s="9" t="s">
        <v>14</v>
      </c>
      <c r="H34" s="9"/>
      <c r="I34" s="5"/>
    </row>
    <row r="35" spans="3:10" x14ac:dyDescent="0.3">
      <c r="C35" s="5"/>
      <c r="D35" s="5"/>
      <c r="E35" s="5"/>
      <c r="F35" s="5"/>
      <c r="G35" s="5"/>
      <c r="H35" s="5"/>
      <c r="I35" s="5"/>
      <c r="J35" s="5"/>
    </row>
  </sheetData>
  <mergeCells count="15">
    <mergeCell ref="K10:K11"/>
    <mergeCell ref="A10:A11"/>
    <mergeCell ref="B10:B11"/>
    <mergeCell ref="A1:J1"/>
    <mergeCell ref="A2:J2"/>
    <mergeCell ref="A3:J3"/>
    <mergeCell ref="A4:J4"/>
    <mergeCell ref="A5:J5"/>
    <mergeCell ref="E10:E11"/>
    <mergeCell ref="H10:H11"/>
    <mergeCell ref="I10:J10"/>
    <mergeCell ref="C10:C11"/>
    <mergeCell ref="D10:D11"/>
    <mergeCell ref="F10:F11"/>
    <mergeCell ref="G10:G11"/>
  </mergeCells>
  <phoneticPr fontId="0" type="noConversion"/>
  <pageMargins left="0.51" right="0.4" top="0.75" bottom="0.75" header="0.3" footer="0.3"/>
  <pageSetup paperSize="9" orientation="portrait" horizontalDpi="180" verticalDpi="18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P59"/>
  <sheetViews>
    <sheetView view="pageBreakPreview" topLeftCell="A22" zoomScale="42" zoomScaleNormal="37" zoomScaleSheetLayoutView="42" zoomScalePageLayoutView="71" workbookViewId="0">
      <selection activeCell="F20" sqref="F20"/>
    </sheetView>
  </sheetViews>
  <sheetFormatPr defaultRowHeight="12.75" x14ac:dyDescent="0.25"/>
  <cols>
    <col min="1" max="1" width="11.5703125" style="34" customWidth="1"/>
    <col min="2" max="2" width="14" style="34" customWidth="1"/>
    <col min="3" max="3" width="74" style="35" customWidth="1"/>
    <col min="4" max="4" width="18.140625" style="34" customWidth="1"/>
    <col min="5" max="5" width="17" style="34" customWidth="1"/>
    <col min="6" max="6" width="48.42578125" style="34" customWidth="1"/>
    <col min="7" max="7" width="48.42578125" style="34" hidden="1" customWidth="1"/>
    <col min="8" max="8" width="54.5703125" style="34" customWidth="1"/>
    <col min="9" max="9" width="40.140625" style="34" customWidth="1"/>
    <col min="10" max="10" width="13.5703125" style="34" customWidth="1"/>
    <col min="11" max="11" width="19.5703125" style="34" customWidth="1"/>
    <col min="12" max="12" width="13.5703125" style="34" customWidth="1"/>
    <col min="13" max="13" width="21.140625" style="34" customWidth="1"/>
    <col min="14" max="14" width="18.7109375" style="34" customWidth="1"/>
    <col min="15" max="16" width="12.140625" style="34" customWidth="1"/>
    <col min="17" max="258" width="9.140625" style="34"/>
    <col min="259" max="259" width="11.5703125" style="34" customWidth="1"/>
    <col min="260" max="260" width="14" style="34" customWidth="1"/>
    <col min="261" max="261" width="62.140625" style="34" customWidth="1"/>
    <col min="262" max="262" width="18.140625" style="34" customWidth="1"/>
    <col min="263" max="263" width="17" style="34" customWidth="1"/>
    <col min="264" max="264" width="40.85546875" style="34" customWidth="1"/>
    <col min="265" max="265" width="37" style="34" customWidth="1"/>
    <col min="266" max="266" width="43.42578125" style="34" customWidth="1"/>
    <col min="267" max="267" width="13.5703125" style="34" customWidth="1"/>
    <col min="268" max="268" width="17.85546875" style="34" customWidth="1"/>
    <col min="269" max="269" width="13.5703125" style="34" customWidth="1"/>
    <col min="270" max="270" width="18.7109375" style="34" customWidth="1"/>
    <col min="271" max="271" width="10.7109375" style="34" bestFit="1" customWidth="1"/>
    <col min="272" max="272" width="10.28515625" style="34" bestFit="1" customWidth="1"/>
    <col min="273" max="514" width="9.140625" style="34"/>
    <col min="515" max="515" width="11.5703125" style="34" customWidth="1"/>
    <col min="516" max="516" width="14" style="34" customWidth="1"/>
    <col min="517" max="517" width="62.140625" style="34" customWidth="1"/>
    <col min="518" max="518" width="18.140625" style="34" customWidth="1"/>
    <col min="519" max="519" width="17" style="34" customWidth="1"/>
    <col min="520" max="520" width="40.85546875" style="34" customWidth="1"/>
    <col min="521" max="521" width="37" style="34" customWidth="1"/>
    <col min="522" max="522" width="43.42578125" style="34" customWidth="1"/>
    <col min="523" max="523" width="13.5703125" style="34" customWidth="1"/>
    <col min="524" max="524" width="17.85546875" style="34" customWidth="1"/>
    <col min="525" max="525" width="13.5703125" style="34" customWidth="1"/>
    <col min="526" max="526" width="18.7109375" style="34" customWidth="1"/>
    <col min="527" max="527" width="10.7109375" style="34" bestFit="1" customWidth="1"/>
    <col min="528" max="528" width="10.28515625" style="34" bestFit="1" customWidth="1"/>
    <col min="529" max="770" width="9.140625" style="34"/>
    <col min="771" max="771" width="11.5703125" style="34" customWidth="1"/>
    <col min="772" max="772" width="14" style="34" customWidth="1"/>
    <col min="773" max="773" width="62.140625" style="34" customWidth="1"/>
    <col min="774" max="774" width="18.140625" style="34" customWidth="1"/>
    <col min="775" max="775" width="17" style="34" customWidth="1"/>
    <col min="776" max="776" width="40.85546875" style="34" customWidth="1"/>
    <col min="777" max="777" width="37" style="34" customWidth="1"/>
    <col min="778" max="778" width="43.42578125" style="34" customWidth="1"/>
    <col min="779" max="779" width="13.5703125" style="34" customWidth="1"/>
    <col min="780" max="780" width="17.85546875" style="34" customWidth="1"/>
    <col min="781" max="781" width="13.5703125" style="34" customWidth="1"/>
    <col min="782" max="782" width="18.7109375" style="34" customWidth="1"/>
    <col min="783" max="783" width="10.7109375" style="34" bestFit="1" customWidth="1"/>
    <col min="784" max="784" width="10.28515625" style="34" bestFit="1" customWidth="1"/>
    <col min="785" max="1026" width="9.140625" style="34"/>
    <col min="1027" max="1027" width="11.5703125" style="34" customWidth="1"/>
    <col min="1028" max="1028" width="14" style="34" customWidth="1"/>
    <col min="1029" max="1029" width="62.140625" style="34" customWidth="1"/>
    <col min="1030" max="1030" width="18.140625" style="34" customWidth="1"/>
    <col min="1031" max="1031" width="17" style="34" customWidth="1"/>
    <col min="1032" max="1032" width="40.85546875" style="34" customWidth="1"/>
    <col min="1033" max="1033" width="37" style="34" customWidth="1"/>
    <col min="1034" max="1034" width="43.42578125" style="34" customWidth="1"/>
    <col min="1035" max="1035" width="13.5703125" style="34" customWidth="1"/>
    <col min="1036" max="1036" width="17.85546875" style="34" customWidth="1"/>
    <col min="1037" max="1037" width="13.5703125" style="34" customWidth="1"/>
    <col min="1038" max="1038" width="18.7109375" style="34" customWidth="1"/>
    <col min="1039" max="1039" width="10.7109375" style="34" bestFit="1" customWidth="1"/>
    <col min="1040" max="1040" width="10.28515625" style="34" bestFit="1" customWidth="1"/>
    <col min="1041" max="1282" width="9.140625" style="34"/>
    <col min="1283" max="1283" width="11.5703125" style="34" customWidth="1"/>
    <col min="1284" max="1284" width="14" style="34" customWidth="1"/>
    <col min="1285" max="1285" width="62.140625" style="34" customWidth="1"/>
    <col min="1286" max="1286" width="18.140625" style="34" customWidth="1"/>
    <col min="1287" max="1287" width="17" style="34" customWidth="1"/>
    <col min="1288" max="1288" width="40.85546875" style="34" customWidth="1"/>
    <col min="1289" max="1289" width="37" style="34" customWidth="1"/>
    <col min="1290" max="1290" width="43.42578125" style="34" customWidth="1"/>
    <col min="1291" max="1291" width="13.5703125" style="34" customWidth="1"/>
    <col min="1292" max="1292" width="17.85546875" style="34" customWidth="1"/>
    <col min="1293" max="1293" width="13.5703125" style="34" customWidth="1"/>
    <col min="1294" max="1294" width="18.7109375" style="34" customWidth="1"/>
    <col min="1295" max="1295" width="10.7109375" style="34" bestFit="1" customWidth="1"/>
    <col min="1296" max="1296" width="10.28515625" style="34" bestFit="1" customWidth="1"/>
    <col min="1297" max="1538" width="9.140625" style="34"/>
    <col min="1539" max="1539" width="11.5703125" style="34" customWidth="1"/>
    <col min="1540" max="1540" width="14" style="34" customWidth="1"/>
    <col min="1541" max="1541" width="62.140625" style="34" customWidth="1"/>
    <col min="1542" max="1542" width="18.140625" style="34" customWidth="1"/>
    <col min="1543" max="1543" width="17" style="34" customWidth="1"/>
    <col min="1544" max="1544" width="40.85546875" style="34" customWidth="1"/>
    <col min="1545" max="1545" width="37" style="34" customWidth="1"/>
    <col min="1546" max="1546" width="43.42578125" style="34" customWidth="1"/>
    <col min="1547" max="1547" width="13.5703125" style="34" customWidth="1"/>
    <col min="1548" max="1548" width="17.85546875" style="34" customWidth="1"/>
    <col min="1549" max="1549" width="13.5703125" style="34" customWidth="1"/>
    <col min="1550" max="1550" width="18.7109375" style="34" customWidth="1"/>
    <col min="1551" max="1551" width="10.7109375" style="34" bestFit="1" customWidth="1"/>
    <col min="1552" max="1552" width="10.28515625" style="34" bestFit="1" customWidth="1"/>
    <col min="1553" max="1794" width="9.140625" style="34"/>
    <col min="1795" max="1795" width="11.5703125" style="34" customWidth="1"/>
    <col min="1796" max="1796" width="14" style="34" customWidth="1"/>
    <col min="1797" max="1797" width="62.140625" style="34" customWidth="1"/>
    <col min="1798" max="1798" width="18.140625" style="34" customWidth="1"/>
    <col min="1799" max="1799" width="17" style="34" customWidth="1"/>
    <col min="1800" max="1800" width="40.85546875" style="34" customWidth="1"/>
    <col min="1801" max="1801" width="37" style="34" customWidth="1"/>
    <col min="1802" max="1802" width="43.42578125" style="34" customWidth="1"/>
    <col min="1803" max="1803" width="13.5703125" style="34" customWidth="1"/>
    <col min="1804" max="1804" width="17.85546875" style="34" customWidth="1"/>
    <col min="1805" max="1805" width="13.5703125" style="34" customWidth="1"/>
    <col min="1806" max="1806" width="18.7109375" style="34" customWidth="1"/>
    <col min="1807" max="1807" width="10.7109375" style="34" bestFit="1" customWidth="1"/>
    <col min="1808" max="1808" width="10.28515625" style="34" bestFit="1" customWidth="1"/>
    <col min="1809" max="2050" width="9.140625" style="34"/>
    <col min="2051" max="2051" width="11.5703125" style="34" customWidth="1"/>
    <col min="2052" max="2052" width="14" style="34" customWidth="1"/>
    <col min="2053" max="2053" width="62.140625" style="34" customWidth="1"/>
    <col min="2054" max="2054" width="18.140625" style="34" customWidth="1"/>
    <col min="2055" max="2055" width="17" style="34" customWidth="1"/>
    <col min="2056" max="2056" width="40.85546875" style="34" customWidth="1"/>
    <col min="2057" max="2057" width="37" style="34" customWidth="1"/>
    <col min="2058" max="2058" width="43.42578125" style="34" customWidth="1"/>
    <col min="2059" max="2059" width="13.5703125" style="34" customWidth="1"/>
    <col min="2060" max="2060" width="17.85546875" style="34" customWidth="1"/>
    <col min="2061" max="2061" width="13.5703125" style="34" customWidth="1"/>
    <col min="2062" max="2062" width="18.7109375" style="34" customWidth="1"/>
    <col min="2063" max="2063" width="10.7109375" style="34" bestFit="1" customWidth="1"/>
    <col min="2064" max="2064" width="10.28515625" style="34" bestFit="1" customWidth="1"/>
    <col min="2065" max="2306" width="9.140625" style="34"/>
    <col min="2307" max="2307" width="11.5703125" style="34" customWidth="1"/>
    <col min="2308" max="2308" width="14" style="34" customWidth="1"/>
    <col min="2309" max="2309" width="62.140625" style="34" customWidth="1"/>
    <col min="2310" max="2310" width="18.140625" style="34" customWidth="1"/>
    <col min="2311" max="2311" width="17" style="34" customWidth="1"/>
    <col min="2312" max="2312" width="40.85546875" style="34" customWidth="1"/>
    <col min="2313" max="2313" width="37" style="34" customWidth="1"/>
    <col min="2314" max="2314" width="43.42578125" style="34" customWidth="1"/>
    <col min="2315" max="2315" width="13.5703125" style="34" customWidth="1"/>
    <col min="2316" max="2316" width="17.85546875" style="34" customWidth="1"/>
    <col min="2317" max="2317" width="13.5703125" style="34" customWidth="1"/>
    <col min="2318" max="2318" width="18.7109375" style="34" customWidth="1"/>
    <col min="2319" max="2319" width="10.7109375" style="34" bestFit="1" customWidth="1"/>
    <col min="2320" max="2320" width="10.28515625" style="34" bestFit="1" customWidth="1"/>
    <col min="2321" max="2562" width="9.140625" style="34"/>
    <col min="2563" max="2563" width="11.5703125" style="34" customWidth="1"/>
    <col min="2564" max="2564" width="14" style="34" customWidth="1"/>
    <col min="2565" max="2565" width="62.140625" style="34" customWidth="1"/>
    <col min="2566" max="2566" width="18.140625" style="34" customWidth="1"/>
    <col min="2567" max="2567" width="17" style="34" customWidth="1"/>
    <col min="2568" max="2568" width="40.85546875" style="34" customWidth="1"/>
    <col min="2569" max="2569" width="37" style="34" customWidth="1"/>
    <col min="2570" max="2570" width="43.42578125" style="34" customWidth="1"/>
    <col min="2571" max="2571" width="13.5703125" style="34" customWidth="1"/>
    <col min="2572" max="2572" width="17.85546875" style="34" customWidth="1"/>
    <col min="2573" max="2573" width="13.5703125" style="34" customWidth="1"/>
    <col min="2574" max="2574" width="18.7109375" style="34" customWidth="1"/>
    <col min="2575" max="2575" width="10.7109375" style="34" bestFit="1" customWidth="1"/>
    <col min="2576" max="2576" width="10.28515625" style="34" bestFit="1" customWidth="1"/>
    <col min="2577" max="2818" width="9.140625" style="34"/>
    <col min="2819" max="2819" width="11.5703125" style="34" customWidth="1"/>
    <col min="2820" max="2820" width="14" style="34" customWidth="1"/>
    <col min="2821" max="2821" width="62.140625" style="34" customWidth="1"/>
    <col min="2822" max="2822" width="18.140625" style="34" customWidth="1"/>
    <col min="2823" max="2823" width="17" style="34" customWidth="1"/>
    <col min="2824" max="2824" width="40.85546875" style="34" customWidth="1"/>
    <col min="2825" max="2825" width="37" style="34" customWidth="1"/>
    <col min="2826" max="2826" width="43.42578125" style="34" customWidth="1"/>
    <col min="2827" max="2827" width="13.5703125" style="34" customWidth="1"/>
    <col min="2828" max="2828" width="17.85546875" style="34" customWidth="1"/>
    <col min="2829" max="2829" width="13.5703125" style="34" customWidth="1"/>
    <col min="2830" max="2830" width="18.7109375" style="34" customWidth="1"/>
    <col min="2831" max="2831" width="10.7109375" style="34" bestFit="1" customWidth="1"/>
    <col min="2832" max="2832" width="10.28515625" style="34" bestFit="1" customWidth="1"/>
    <col min="2833" max="3074" width="9.140625" style="34"/>
    <col min="3075" max="3075" width="11.5703125" style="34" customWidth="1"/>
    <col min="3076" max="3076" width="14" style="34" customWidth="1"/>
    <col min="3077" max="3077" width="62.140625" style="34" customWidth="1"/>
    <col min="3078" max="3078" width="18.140625" style="34" customWidth="1"/>
    <col min="3079" max="3079" width="17" style="34" customWidth="1"/>
    <col min="3080" max="3080" width="40.85546875" style="34" customWidth="1"/>
    <col min="3081" max="3081" width="37" style="34" customWidth="1"/>
    <col min="3082" max="3082" width="43.42578125" style="34" customWidth="1"/>
    <col min="3083" max="3083" width="13.5703125" style="34" customWidth="1"/>
    <col min="3084" max="3084" width="17.85546875" style="34" customWidth="1"/>
    <col min="3085" max="3085" width="13.5703125" style="34" customWidth="1"/>
    <col min="3086" max="3086" width="18.7109375" style="34" customWidth="1"/>
    <col min="3087" max="3087" width="10.7109375" style="34" bestFit="1" customWidth="1"/>
    <col min="3088" max="3088" width="10.28515625" style="34" bestFit="1" customWidth="1"/>
    <col min="3089" max="3330" width="9.140625" style="34"/>
    <col min="3331" max="3331" width="11.5703125" style="34" customWidth="1"/>
    <col min="3332" max="3332" width="14" style="34" customWidth="1"/>
    <col min="3333" max="3333" width="62.140625" style="34" customWidth="1"/>
    <col min="3334" max="3334" width="18.140625" style="34" customWidth="1"/>
    <col min="3335" max="3335" width="17" style="34" customWidth="1"/>
    <col min="3336" max="3336" width="40.85546875" style="34" customWidth="1"/>
    <col min="3337" max="3337" width="37" style="34" customWidth="1"/>
    <col min="3338" max="3338" width="43.42578125" style="34" customWidth="1"/>
    <col min="3339" max="3339" width="13.5703125" style="34" customWidth="1"/>
    <col min="3340" max="3340" width="17.85546875" style="34" customWidth="1"/>
    <col min="3341" max="3341" width="13.5703125" style="34" customWidth="1"/>
    <col min="3342" max="3342" width="18.7109375" style="34" customWidth="1"/>
    <col min="3343" max="3343" width="10.7109375" style="34" bestFit="1" customWidth="1"/>
    <col min="3344" max="3344" width="10.28515625" style="34" bestFit="1" customWidth="1"/>
    <col min="3345" max="3586" width="9.140625" style="34"/>
    <col min="3587" max="3587" width="11.5703125" style="34" customWidth="1"/>
    <col min="3588" max="3588" width="14" style="34" customWidth="1"/>
    <col min="3589" max="3589" width="62.140625" style="34" customWidth="1"/>
    <col min="3590" max="3590" width="18.140625" style="34" customWidth="1"/>
    <col min="3591" max="3591" width="17" style="34" customWidth="1"/>
    <col min="3592" max="3592" width="40.85546875" style="34" customWidth="1"/>
    <col min="3593" max="3593" width="37" style="34" customWidth="1"/>
    <col min="3594" max="3594" width="43.42578125" style="34" customWidth="1"/>
    <col min="3595" max="3595" width="13.5703125" style="34" customWidth="1"/>
    <col min="3596" max="3596" width="17.85546875" style="34" customWidth="1"/>
    <col min="3597" max="3597" width="13.5703125" style="34" customWidth="1"/>
    <col min="3598" max="3598" width="18.7109375" style="34" customWidth="1"/>
    <col min="3599" max="3599" width="10.7109375" style="34" bestFit="1" customWidth="1"/>
    <col min="3600" max="3600" width="10.28515625" style="34" bestFit="1" customWidth="1"/>
    <col min="3601" max="3842" width="9.140625" style="34"/>
    <col min="3843" max="3843" width="11.5703125" style="34" customWidth="1"/>
    <col min="3844" max="3844" width="14" style="34" customWidth="1"/>
    <col min="3845" max="3845" width="62.140625" style="34" customWidth="1"/>
    <col min="3846" max="3846" width="18.140625" style="34" customWidth="1"/>
    <col min="3847" max="3847" width="17" style="34" customWidth="1"/>
    <col min="3848" max="3848" width="40.85546875" style="34" customWidth="1"/>
    <col min="3849" max="3849" width="37" style="34" customWidth="1"/>
    <col min="3850" max="3850" width="43.42578125" style="34" customWidth="1"/>
    <col min="3851" max="3851" width="13.5703125" style="34" customWidth="1"/>
    <col min="3852" max="3852" width="17.85546875" style="34" customWidth="1"/>
    <col min="3853" max="3853" width="13.5703125" style="34" customWidth="1"/>
    <col min="3854" max="3854" width="18.7109375" style="34" customWidth="1"/>
    <col min="3855" max="3855" width="10.7109375" style="34" bestFit="1" customWidth="1"/>
    <col min="3856" max="3856" width="10.28515625" style="34" bestFit="1" customWidth="1"/>
    <col min="3857" max="4098" width="9.140625" style="34"/>
    <col min="4099" max="4099" width="11.5703125" style="34" customWidth="1"/>
    <col min="4100" max="4100" width="14" style="34" customWidth="1"/>
    <col min="4101" max="4101" width="62.140625" style="34" customWidth="1"/>
    <col min="4102" max="4102" width="18.140625" style="34" customWidth="1"/>
    <col min="4103" max="4103" width="17" style="34" customWidth="1"/>
    <col min="4104" max="4104" width="40.85546875" style="34" customWidth="1"/>
    <col min="4105" max="4105" width="37" style="34" customWidth="1"/>
    <col min="4106" max="4106" width="43.42578125" style="34" customWidth="1"/>
    <col min="4107" max="4107" width="13.5703125" style="34" customWidth="1"/>
    <col min="4108" max="4108" width="17.85546875" style="34" customWidth="1"/>
    <col min="4109" max="4109" width="13.5703125" style="34" customWidth="1"/>
    <col min="4110" max="4110" width="18.7109375" style="34" customWidth="1"/>
    <col min="4111" max="4111" width="10.7109375" style="34" bestFit="1" customWidth="1"/>
    <col min="4112" max="4112" width="10.28515625" style="34" bestFit="1" customWidth="1"/>
    <col min="4113" max="4354" width="9.140625" style="34"/>
    <col min="4355" max="4355" width="11.5703125" style="34" customWidth="1"/>
    <col min="4356" max="4356" width="14" style="34" customWidth="1"/>
    <col min="4357" max="4357" width="62.140625" style="34" customWidth="1"/>
    <col min="4358" max="4358" width="18.140625" style="34" customWidth="1"/>
    <col min="4359" max="4359" width="17" style="34" customWidth="1"/>
    <col min="4360" max="4360" width="40.85546875" style="34" customWidth="1"/>
    <col min="4361" max="4361" width="37" style="34" customWidth="1"/>
    <col min="4362" max="4362" width="43.42578125" style="34" customWidth="1"/>
    <col min="4363" max="4363" width="13.5703125" style="34" customWidth="1"/>
    <col min="4364" max="4364" width="17.85546875" style="34" customWidth="1"/>
    <col min="4365" max="4365" width="13.5703125" style="34" customWidth="1"/>
    <col min="4366" max="4366" width="18.7109375" style="34" customWidth="1"/>
    <col min="4367" max="4367" width="10.7109375" style="34" bestFit="1" customWidth="1"/>
    <col min="4368" max="4368" width="10.28515625" style="34" bestFit="1" customWidth="1"/>
    <col min="4369" max="4610" width="9.140625" style="34"/>
    <col min="4611" max="4611" width="11.5703125" style="34" customWidth="1"/>
    <col min="4612" max="4612" width="14" style="34" customWidth="1"/>
    <col min="4613" max="4613" width="62.140625" style="34" customWidth="1"/>
    <col min="4614" max="4614" width="18.140625" style="34" customWidth="1"/>
    <col min="4615" max="4615" width="17" style="34" customWidth="1"/>
    <col min="4616" max="4616" width="40.85546875" style="34" customWidth="1"/>
    <col min="4617" max="4617" width="37" style="34" customWidth="1"/>
    <col min="4618" max="4618" width="43.42578125" style="34" customWidth="1"/>
    <col min="4619" max="4619" width="13.5703125" style="34" customWidth="1"/>
    <col min="4620" max="4620" width="17.85546875" style="34" customWidth="1"/>
    <col min="4621" max="4621" width="13.5703125" style="34" customWidth="1"/>
    <col min="4622" max="4622" width="18.7109375" style="34" customWidth="1"/>
    <col min="4623" max="4623" width="10.7109375" style="34" bestFit="1" customWidth="1"/>
    <col min="4624" max="4624" width="10.28515625" style="34" bestFit="1" customWidth="1"/>
    <col min="4625" max="4866" width="9.140625" style="34"/>
    <col min="4867" max="4867" width="11.5703125" style="34" customWidth="1"/>
    <col min="4868" max="4868" width="14" style="34" customWidth="1"/>
    <col min="4869" max="4869" width="62.140625" style="34" customWidth="1"/>
    <col min="4870" max="4870" width="18.140625" style="34" customWidth="1"/>
    <col min="4871" max="4871" width="17" style="34" customWidth="1"/>
    <col min="4872" max="4872" width="40.85546875" style="34" customWidth="1"/>
    <col min="4873" max="4873" width="37" style="34" customWidth="1"/>
    <col min="4874" max="4874" width="43.42578125" style="34" customWidth="1"/>
    <col min="4875" max="4875" width="13.5703125" style="34" customWidth="1"/>
    <col min="4876" max="4876" width="17.85546875" style="34" customWidth="1"/>
    <col min="4877" max="4877" width="13.5703125" style="34" customWidth="1"/>
    <col min="4878" max="4878" width="18.7109375" style="34" customWidth="1"/>
    <col min="4879" max="4879" width="10.7109375" style="34" bestFit="1" customWidth="1"/>
    <col min="4880" max="4880" width="10.28515625" style="34" bestFit="1" customWidth="1"/>
    <col min="4881" max="5122" width="9.140625" style="34"/>
    <col min="5123" max="5123" width="11.5703125" style="34" customWidth="1"/>
    <col min="5124" max="5124" width="14" style="34" customWidth="1"/>
    <col min="5125" max="5125" width="62.140625" style="34" customWidth="1"/>
    <col min="5126" max="5126" width="18.140625" style="34" customWidth="1"/>
    <col min="5127" max="5127" width="17" style="34" customWidth="1"/>
    <col min="5128" max="5128" width="40.85546875" style="34" customWidth="1"/>
    <col min="5129" max="5129" width="37" style="34" customWidth="1"/>
    <col min="5130" max="5130" width="43.42578125" style="34" customWidth="1"/>
    <col min="5131" max="5131" width="13.5703125" style="34" customWidth="1"/>
    <col min="5132" max="5132" width="17.85546875" style="34" customWidth="1"/>
    <col min="5133" max="5133" width="13.5703125" style="34" customWidth="1"/>
    <col min="5134" max="5134" width="18.7109375" style="34" customWidth="1"/>
    <col min="5135" max="5135" width="10.7109375" style="34" bestFit="1" customWidth="1"/>
    <col min="5136" max="5136" width="10.28515625" style="34" bestFit="1" customWidth="1"/>
    <col min="5137" max="5378" width="9.140625" style="34"/>
    <col min="5379" max="5379" width="11.5703125" style="34" customWidth="1"/>
    <col min="5380" max="5380" width="14" style="34" customWidth="1"/>
    <col min="5381" max="5381" width="62.140625" style="34" customWidth="1"/>
    <col min="5382" max="5382" width="18.140625" style="34" customWidth="1"/>
    <col min="5383" max="5383" width="17" style="34" customWidth="1"/>
    <col min="5384" max="5384" width="40.85546875" style="34" customWidth="1"/>
    <col min="5385" max="5385" width="37" style="34" customWidth="1"/>
    <col min="5386" max="5386" width="43.42578125" style="34" customWidth="1"/>
    <col min="5387" max="5387" width="13.5703125" style="34" customWidth="1"/>
    <col min="5388" max="5388" width="17.85546875" style="34" customWidth="1"/>
    <col min="5389" max="5389" width="13.5703125" style="34" customWidth="1"/>
    <col min="5390" max="5390" width="18.7109375" style="34" customWidth="1"/>
    <col min="5391" max="5391" width="10.7109375" style="34" bestFit="1" customWidth="1"/>
    <col min="5392" max="5392" width="10.28515625" style="34" bestFit="1" customWidth="1"/>
    <col min="5393" max="5634" width="9.140625" style="34"/>
    <col min="5635" max="5635" width="11.5703125" style="34" customWidth="1"/>
    <col min="5636" max="5636" width="14" style="34" customWidth="1"/>
    <col min="5637" max="5637" width="62.140625" style="34" customWidth="1"/>
    <col min="5638" max="5638" width="18.140625" style="34" customWidth="1"/>
    <col min="5639" max="5639" width="17" style="34" customWidth="1"/>
    <col min="5640" max="5640" width="40.85546875" style="34" customWidth="1"/>
    <col min="5641" max="5641" width="37" style="34" customWidth="1"/>
    <col min="5642" max="5642" width="43.42578125" style="34" customWidth="1"/>
    <col min="5643" max="5643" width="13.5703125" style="34" customWidth="1"/>
    <col min="5644" max="5644" width="17.85546875" style="34" customWidth="1"/>
    <col min="5645" max="5645" width="13.5703125" style="34" customWidth="1"/>
    <col min="5646" max="5646" width="18.7109375" style="34" customWidth="1"/>
    <col min="5647" max="5647" width="10.7109375" style="34" bestFit="1" customWidth="1"/>
    <col min="5648" max="5648" width="10.28515625" style="34" bestFit="1" customWidth="1"/>
    <col min="5649" max="5890" width="9.140625" style="34"/>
    <col min="5891" max="5891" width="11.5703125" style="34" customWidth="1"/>
    <col min="5892" max="5892" width="14" style="34" customWidth="1"/>
    <col min="5893" max="5893" width="62.140625" style="34" customWidth="1"/>
    <col min="5894" max="5894" width="18.140625" style="34" customWidth="1"/>
    <col min="5895" max="5895" width="17" style="34" customWidth="1"/>
    <col min="5896" max="5896" width="40.85546875" style="34" customWidth="1"/>
    <col min="5897" max="5897" width="37" style="34" customWidth="1"/>
    <col min="5898" max="5898" width="43.42578125" style="34" customWidth="1"/>
    <col min="5899" max="5899" width="13.5703125" style="34" customWidth="1"/>
    <col min="5900" max="5900" width="17.85546875" style="34" customWidth="1"/>
    <col min="5901" max="5901" width="13.5703125" style="34" customWidth="1"/>
    <col min="5902" max="5902" width="18.7109375" style="34" customWidth="1"/>
    <col min="5903" max="5903" width="10.7109375" style="34" bestFit="1" customWidth="1"/>
    <col min="5904" max="5904" width="10.28515625" style="34" bestFit="1" customWidth="1"/>
    <col min="5905" max="6146" width="9.140625" style="34"/>
    <col min="6147" max="6147" width="11.5703125" style="34" customWidth="1"/>
    <col min="6148" max="6148" width="14" style="34" customWidth="1"/>
    <col min="6149" max="6149" width="62.140625" style="34" customWidth="1"/>
    <col min="6150" max="6150" width="18.140625" style="34" customWidth="1"/>
    <col min="6151" max="6151" width="17" style="34" customWidth="1"/>
    <col min="6152" max="6152" width="40.85546875" style="34" customWidth="1"/>
    <col min="6153" max="6153" width="37" style="34" customWidth="1"/>
    <col min="6154" max="6154" width="43.42578125" style="34" customWidth="1"/>
    <col min="6155" max="6155" width="13.5703125" style="34" customWidth="1"/>
    <col min="6156" max="6156" width="17.85546875" style="34" customWidth="1"/>
    <col min="6157" max="6157" width="13.5703125" style="34" customWidth="1"/>
    <col min="6158" max="6158" width="18.7109375" style="34" customWidth="1"/>
    <col min="6159" max="6159" width="10.7109375" style="34" bestFit="1" customWidth="1"/>
    <col min="6160" max="6160" width="10.28515625" style="34" bestFit="1" customWidth="1"/>
    <col min="6161" max="6402" width="9.140625" style="34"/>
    <col min="6403" max="6403" width="11.5703125" style="34" customWidth="1"/>
    <col min="6404" max="6404" width="14" style="34" customWidth="1"/>
    <col min="6405" max="6405" width="62.140625" style="34" customWidth="1"/>
    <col min="6406" max="6406" width="18.140625" style="34" customWidth="1"/>
    <col min="6407" max="6407" width="17" style="34" customWidth="1"/>
    <col min="6408" max="6408" width="40.85546875" style="34" customWidth="1"/>
    <col min="6409" max="6409" width="37" style="34" customWidth="1"/>
    <col min="6410" max="6410" width="43.42578125" style="34" customWidth="1"/>
    <col min="6411" max="6411" width="13.5703125" style="34" customWidth="1"/>
    <col min="6412" max="6412" width="17.85546875" style="34" customWidth="1"/>
    <col min="6413" max="6413" width="13.5703125" style="34" customWidth="1"/>
    <col min="6414" max="6414" width="18.7109375" style="34" customWidth="1"/>
    <col min="6415" max="6415" width="10.7109375" style="34" bestFit="1" customWidth="1"/>
    <col min="6416" max="6416" width="10.28515625" style="34" bestFit="1" customWidth="1"/>
    <col min="6417" max="6658" width="9.140625" style="34"/>
    <col min="6659" max="6659" width="11.5703125" style="34" customWidth="1"/>
    <col min="6660" max="6660" width="14" style="34" customWidth="1"/>
    <col min="6661" max="6661" width="62.140625" style="34" customWidth="1"/>
    <col min="6662" max="6662" width="18.140625" style="34" customWidth="1"/>
    <col min="6663" max="6663" width="17" style="34" customWidth="1"/>
    <col min="6664" max="6664" width="40.85546875" style="34" customWidth="1"/>
    <col min="6665" max="6665" width="37" style="34" customWidth="1"/>
    <col min="6666" max="6666" width="43.42578125" style="34" customWidth="1"/>
    <col min="6667" max="6667" width="13.5703125" style="34" customWidth="1"/>
    <col min="6668" max="6668" width="17.85546875" style="34" customWidth="1"/>
    <col min="6669" max="6669" width="13.5703125" style="34" customWidth="1"/>
    <col min="6670" max="6670" width="18.7109375" style="34" customWidth="1"/>
    <col min="6671" max="6671" width="10.7109375" style="34" bestFit="1" customWidth="1"/>
    <col min="6672" max="6672" width="10.28515625" style="34" bestFit="1" customWidth="1"/>
    <col min="6673" max="6914" width="9.140625" style="34"/>
    <col min="6915" max="6915" width="11.5703125" style="34" customWidth="1"/>
    <col min="6916" max="6916" width="14" style="34" customWidth="1"/>
    <col min="6917" max="6917" width="62.140625" style="34" customWidth="1"/>
    <col min="6918" max="6918" width="18.140625" style="34" customWidth="1"/>
    <col min="6919" max="6919" width="17" style="34" customWidth="1"/>
    <col min="6920" max="6920" width="40.85546875" style="34" customWidth="1"/>
    <col min="6921" max="6921" width="37" style="34" customWidth="1"/>
    <col min="6922" max="6922" width="43.42578125" style="34" customWidth="1"/>
    <col min="6923" max="6923" width="13.5703125" style="34" customWidth="1"/>
    <col min="6924" max="6924" width="17.85546875" style="34" customWidth="1"/>
    <col min="6925" max="6925" width="13.5703125" style="34" customWidth="1"/>
    <col min="6926" max="6926" width="18.7109375" style="34" customWidth="1"/>
    <col min="6927" max="6927" width="10.7109375" style="34" bestFit="1" customWidth="1"/>
    <col min="6928" max="6928" width="10.28515625" style="34" bestFit="1" customWidth="1"/>
    <col min="6929" max="7170" width="9.140625" style="34"/>
    <col min="7171" max="7171" width="11.5703125" style="34" customWidth="1"/>
    <col min="7172" max="7172" width="14" style="34" customWidth="1"/>
    <col min="7173" max="7173" width="62.140625" style="34" customWidth="1"/>
    <col min="7174" max="7174" width="18.140625" style="34" customWidth="1"/>
    <col min="7175" max="7175" width="17" style="34" customWidth="1"/>
    <col min="7176" max="7176" width="40.85546875" style="34" customWidth="1"/>
    <col min="7177" max="7177" width="37" style="34" customWidth="1"/>
    <col min="7178" max="7178" width="43.42578125" style="34" customWidth="1"/>
    <col min="7179" max="7179" width="13.5703125" style="34" customWidth="1"/>
    <col min="7180" max="7180" width="17.85546875" style="34" customWidth="1"/>
    <col min="7181" max="7181" width="13.5703125" style="34" customWidth="1"/>
    <col min="7182" max="7182" width="18.7109375" style="34" customWidth="1"/>
    <col min="7183" max="7183" width="10.7109375" style="34" bestFit="1" customWidth="1"/>
    <col min="7184" max="7184" width="10.28515625" style="34" bestFit="1" customWidth="1"/>
    <col min="7185" max="7426" width="9.140625" style="34"/>
    <col min="7427" max="7427" width="11.5703125" style="34" customWidth="1"/>
    <col min="7428" max="7428" width="14" style="34" customWidth="1"/>
    <col min="7429" max="7429" width="62.140625" style="34" customWidth="1"/>
    <col min="7430" max="7430" width="18.140625" style="34" customWidth="1"/>
    <col min="7431" max="7431" width="17" style="34" customWidth="1"/>
    <col min="7432" max="7432" width="40.85546875" style="34" customWidth="1"/>
    <col min="7433" max="7433" width="37" style="34" customWidth="1"/>
    <col min="7434" max="7434" width="43.42578125" style="34" customWidth="1"/>
    <col min="7435" max="7435" width="13.5703125" style="34" customWidth="1"/>
    <col min="7436" max="7436" width="17.85546875" style="34" customWidth="1"/>
    <col min="7437" max="7437" width="13.5703125" style="34" customWidth="1"/>
    <col min="7438" max="7438" width="18.7109375" style="34" customWidth="1"/>
    <col min="7439" max="7439" width="10.7109375" style="34" bestFit="1" customWidth="1"/>
    <col min="7440" max="7440" width="10.28515625" style="34" bestFit="1" customWidth="1"/>
    <col min="7441" max="7682" width="9.140625" style="34"/>
    <col min="7683" max="7683" width="11.5703125" style="34" customWidth="1"/>
    <col min="7684" max="7684" width="14" style="34" customWidth="1"/>
    <col min="7685" max="7685" width="62.140625" style="34" customWidth="1"/>
    <col min="7686" max="7686" width="18.140625" style="34" customWidth="1"/>
    <col min="7687" max="7687" width="17" style="34" customWidth="1"/>
    <col min="7688" max="7688" width="40.85546875" style="34" customWidth="1"/>
    <col min="7689" max="7689" width="37" style="34" customWidth="1"/>
    <col min="7690" max="7690" width="43.42578125" style="34" customWidth="1"/>
    <col min="7691" max="7691" width="13.5703125" style="34" customWidth="1"/>
    <col min="7692" max="7692" width="17.85546875" style="34" customWidth="1"/>
    <col min="7693" max="7693" width="13.5703125" style="34" customWidth="1"/>
    <col min="7694" max="7694" width="18.7109375" style="34" customWidth="1"/>
    <col min="7695" max="7695" width="10.7109375" style="34" bestFit="1" customWidth="1"/>
    <col min="7696" max="7696" width="10.28515625" style="34" bestFit="1" customWidth="1"/>
    <col min="7697" max="7938" width="9.140625" style="34"/>
    <col min="7939" max="7939" width="11.5703125" style="34" customWidth="1"/>
    <col min="7940" max="7940" width="14" style="34" customWidth="1"/>
    <col min="7941" max="7941" width="62.140625" style="34" customWidth="1"/>
    <col min="7942" max="7942" width="18.140625" style="34" customWidth="1"/>
    <col min="7943" max="7943" width="17" style="34" customWidth="1"/>
    <col min="7944" max="7944" width="40.85546875" style="34" customWidth="1"/>
    <col min="7945" max="7945" width="37" style="34" customWidth="1"/>
    <col min="7946" max="7946" width="43.42578125" style="34" customWidth="1"/>
    <col min="7947" max="7947" width="13.5703125" style="34" customWidth="1"/>
    <col min="7948" max="7948" width="17.85546875" style="34" customWidth="1"/>
    <col min="7949" max="7949" width="13.5703125" style="34" customWidth="1"/>
    <col min="7950" max="7950" width="18.7109375" style="34" customWidth="1"/>
    <col min="7951" max="7951" width="10.7109375" style="34" bestFit="1" customWidth="1"/>
    <col min="7952" max="7952" width="10.28515625" style="34" bestFit="1" customWidth="1"/>
    <col min="7953" max="8194" width="9.140625" style="34"/>
    <col min="8195" max="8195" width="11.5703125" style="34" customWidth="1"/>
    <col min="8196" max="8196" width="14" style="34" customWidth="1"/>
    <col min="8197" max="8197" width="62.140625" style="34" customWidth="1"/>
    <col min="8198" max="8198" width="18.140625" style="34" customWidth="1"/>
    <col min="8199" max="8199" width="17" style="34" customWidth="1"/>
    <col min="8200" max="8200" width="40.85546875" style="34" customWidth="1"/>
    <col min="8201" max="8201" width="37" style="34" customWidth="1"/>
    <col min="8202" max="8202" width="43.42578125" style="34" customWidth="1"/>
    <col min="8203" max="8203" width="13.5703125" style="34" customWidth="1"/>
    <col min="8204" max="8204" width="17.85546875" style="34" customWidth="1"/>
    <col min="8205" max="8205" width="13.5703125" style="34" customWidth="1"/>
    <col min="8206" max="8206" width="18.7109375" style="34" customWidth="1"/>
    <col min="8207" max="8207" width="10.7109375" style="34" bestFit="1" customWidth="1"/>
    <col min="8208" max="8208" width="10.28515625" style="34" bestFit="1" customWidth="1"/>
    <col min="8209" max="8450" width="9.140625" style="34"/>
    <col min="8451" max="8451" width="11.5703125" style="34" customWidth="1"/>
    <col min="8452" max="8452" width="14" style="34" customWidth="1"/>
    <col min="8453" max="8453" width="62.140625" style="34" customWidth="1"/>
    <col min="8454" max="8454" width="18.140625" style="34" customWidth="1"/>
    <col min="8455" max="8455" width="17" style="34" customWidth="1"/>
    <col min="8456" max="8456" width="40.85546875" style="34" customWidth="1"/>
    <col min="8457" max="8457" width="37" style="34" customWidth="1"/>
    <col min="8458" max="8458" width="43.42578125" style="34" customWidth="1"/>
    <col min="8459" max="8459" width="13.5703125" style="34" customWidth="1"/>
    <col min="8460" max="8460" width="17.85546875" style="34" customWidth="1"/>
    <col min="8461" max="8461" width="13.5703125" style="34" customWidth="1"/>
    <col min="8462" max="8462" width="18.7109375" style="34" customWidth="1"/>
    <col min="8463" max="8463" width="10.7109375" style="34" bestFit="1" customWidth="1"/>
    <col min="8464" max="8464" width="10.28515625" style="34" bestFit="1" customWidth="1"/>
    <col min="8465" max="8706" width="9.140625" style="34"/>
    <col min="8707" max="8707" width="11.5703125" style="34" customWidth="1"/>
    <col min="8708" max="8708" width="14" style="34" customWidth="1"/>
    <col min="8709" max="8709" width="62.140625" style="34" customWidth="1"/>
    <col min="8710" max="8710" width="18.140625" style="34" customWidth="1"/>
    <col min="8711" max="8711" width="17" style="34" customWidth="1"/>
    <col min="8712" max="8712" width="40.85546875" style="34" customWidth="1"/>
    <col min="8713" max="8713" width="37" style="34" customWidth="1"/>
    <col min="8714" max="8714" width="43.42578125" style="34" customWidth="1"/>
    <col min="8715" max="8715" width="13.5703125" style="34" customWidth="1"/>
    <col min="8716" max="8716" width="17.85546875" style="34" customWidth="1"/>
    <col min="8717" max="8717" width="13.5703125" style="34" customWidth="1"/>
    <col min="8718" max="8718" width="18.7109375" style="34" customWidth="1"/>
    <col min="8719" max="8719" width="10.7109375" style="34" bestFit="1" customWidth="1"/>
    <col min="8720" max="8720" width="10.28515625" style="34" bestFit="1" customWidth="1"/>
    <col min="8721" max="8962" width="9.140625" style="34"/>
    <col min="8963" max="8963" width="11.5703125" style="34" customWidth="1"/>
    <col min="8964" max="8964" width="14" style="34" customWidth="1"/>
    <col min="8965" max="8965" width="62.140625" style="34" customWidth="1"/>
    <col min="8966" max="8966" width="18.140625" style="34" customWidth="1"/>
    <col min="8967" max="8967" width="17" style="34" customWidth="1"/>
    <col min="8968" max="8968" width="40.85546875" style="34" customWidth="1"/>
    <col min="8969" max="8969" width="37" style="34" customWidth="1"/>
    <col min="8970" max="8970" width="43.42578125" style="34" customWidth="1"/>
    <col min="8971" max="8971" width="13.5703125" style="34" customWidth="1"/>
    <col min="8972" max="8972" width="17.85546875" style="34" customWidth="1"/>
    <col min="8973" max="8973" width="13.5703125" style="34" customWidth="1"/>
    <col min="8974" max="8974" width="18.7109375" style="34" customWidth="1"/>
    <col min="8975" max="8975" width="10.7109375" style="34" bestFit="1" customWidth="1"/>
    <col min="8976" max="8976" width="10.28515625" style="34" bestFit="1" customWidth="1"/>
    <col min="8977" max="9218" width="9.140625" style="34"/>
    <col min="9219" max="9219" width="11.5703125" style="34" customWidth="1"/>
    <col min="9220" max="9220" width="14" style="34" customWidth="1"/>
    <col min="9221" max="9221" width="62.140625" style="34" customWidth="1"/>
    <col min="9222" max="9222" width="18.140625" style="34" customWidth="1"/>
    <col min="9223" max="9223" width="17" style="34" customWidth="1"/>
    <col min="9224" max="9224" width="40.85546875" style="34" customWidth="1"/>
    <col min="9225" max="9225" width="37" style="34" customWidth="1"/>
    <col min="9226" max="9226" width="43.42578125" style="34" customWidth="1"/>
    <col min="9227" max="9227" width="13.5703125" style="34" customWidth="1"/>
    <col min="9228" max="9228" width="17.85546875" style="34" customWidth="1"/>
    <col min="9229" max="9229" width="13.5703125" style="34" customWidth="1"/>
    <col min="9230" max="9230" width="18.7109375" style="34" customWidth="1"/>
    <col min="9231" max="9231" width="10.7109375" style="34" bestFit="1" customWidth="1"/>
    <col min="9232" max="9232" width="10.28515625" style="34" bestFit="1" customWidth="1"/>
    <col min="9233" max="9474" width="9.140625" style="34"/>
    <col min="9475" max="9475" width="11.5703125" style="34" customWidth="1"/>
    <col min="9476" max="9476" width="14" style="34" customWidth="1"/>
    <col min="9477" max="9477" width="62.140625" style="34" customWidth="1"/>
    <col min="9478" max="9478" width="18.140625" style="34" customWidth="1"/>
    <col min="9479" max="9479" width="17" style="34" customWidth="1"/>
    <col min="9480" max="9480" width="40.85546875" style="34" customWidth="1"/>
    <col min="9481" max="9481" width="37" style="34" customWidth="1"/>
    <col min="9482" max="9482" width="43.42578125" style="34" customWidth="1"/>
    <col min="9483" max="9483" width="13.5703125" style="34" customWidth="1"/>
    <col min="9484" max="9484" width="17.85546875" style="34" customWidth="1"/>
    <col min="9485" max="9485" width="13.5703125" style="34" customWidth="1"/>
    <col min="9486" max="9486" width="18.7109375" style="34" customWidth="1"/>
    <col min="9487" max="9487" width="10.7109375" style="34" bestFit="1" customWidth="1"/>
    <col min="9488" max="9488" width="10.28515625" style="34" bestFit="1" customWidth="1"/>
    <col min="9489" max="9730" width="9.140625" style="34"/>
    <col min="9731" max="9731" width="11.5703125" style="34" customWidth="1"/>
    <col min="9732" max="9732" width="14" style="34" customWidth="1"/>
    <col min="9733" max="9733" width="62.140625" style="34" customWidth="1"/>
    <col min="9734" max="9734" width="18.140625" style="34" customWidth="1"/>
    <col min="9735" max="9735" width="17" style="34" customWidth="1"/>
    <col min="9736" max="9736" width="40.85546875" style="34" customWidth="1"/>
    <col min="9737" max="9737" width="37" style="34" customWidth="1"/>
    <col min="9738" max="9738" width="43.42578125" style="34" customWidth="1"/>
    <col min="9739" max="9739" width="13.5703125" style="34" customWidth="1"/>
    <col min="9740" max="9740" width="17.85546875" style="34" customWidth="1"/>
    <col min="9741" max="9741" width="13.5703125" style="34" customWidth="1"/>
    <col min="9742" max="9742" width="18.7109375" style="34" customWidth="1"/>
    <col min="9743" max="9743" width="10.7109375" style="34" bestFit="1" customWidth="1"/>
    <col min="9744" max="9744" width="10.28515625" style="34" bestFit="1" customWidth="1"/>
    <col min="9745" max="9986" width="9.140625" style="34"/>
    <col min="9987" max="9987" width="11.5703125" style="34" customWidth="1"/>
    <col min="9988" max="9988" width="14" style="34" customWidth="1"/>
    <col min="9989" max="9989" width="62.140625" style="34" customWidth="1"/>
    <col min="9990" max="9990" width="18.140625" style="34" customWidth="1"/>
    <col min="9991" max="9991" width="17" style="34" customWidth="1"/>
    <col min="9992" max="9992" width="40.85546875" style="34" customWidth="1"/>
    <col min="9993" max="9993" width="37" style="34" customWidth="1"/>
    <col min="9994" max="9994" width="43.42578125" style="34" customWidth="1"/>
    <col min="9995" max="9995" width="13.5703125" style="34" customWidth="1"/>
    <col min="9996" max="9996" width="17.85546875" style="34" customWidth="1"/>
    <col min="9997" max="9997" width="13.5703125" style="34" customWidth="1"/>
    <col min="9998" max="9998" width="18.7109375" style="34" customWidth="1"/>
    <col min="9999" max="9999" width="10.7109375" style="34" bestFit="1" customWidth="1"/>
    <col min="10000" max="10000" width="10.28515625" style="34" bestFit="1" customWidth="1"/>
    <col min="10001" max="10242" width="9.140625" style="34"/>
    <col min="10243" max="10243" width="11.5703125" style="34" customWidth="1"/>
    <col min="10244" max="10244" width="14" style="34" customWidth="1"/>
    <col min="10245" max="10245" width="62.140625" style="34" customWidth="1"/>
    <col min="10246" max="10246" width="18.140625" style="34" customWidth="1"/>
    <col min="10247" max="10247" width="17" style="34" customWidth="1"/>
    <col min="10248" max="10248" width="40.85546875" style="34" customWidth="1"/>
    <col min="10249" max="10249" width="37" style="34" customWidth="1"/>
    <col min="10250" max="10250" width="43.42578125" style="34" customWidth="1"/>
    <col min="10251" max="10251" width="13.5703125" style="34" customWidth="1"/>
    <col min="10252" max="10252" width="17.85546875" style="34" customWidth="1"/>
    <col min="10253" max="10253" width="13.5703125" style="34" customWidth="1"/>
    <col min="10254" max="10254" width="18.7109375" style="34" customWidth="1"/>
    <col min="10255" max="10255" width="10.7109375" style="34" bestFit="1" customWidth="1"/>
    <col min="10256" max="10256" width="10.28515625" style="34" bestFit="1" customWidth="1"/>
    <col min="10257" max="10498" width="9.140625" style="34"/>
    <col min="10499" max="10499" width="11.5703125" style="34" customWidth="1"/>
    <col min="10500" max="10500" width="14" style="34" customWidth="1"/>
    <col min="10501" max="10501" width="62.140625" style="34" customWidth="1"/>
    <col min="10502" max="10502" width="18.140625" style="34" customWidth="1"/>
    <col min="10503" max="10503" width="17" style="34" customWidth="1"/>
    <col min="10504" max="10504" width="40.85546875" style="34" customWidth="1"/>
    <col min="10505" max="10505" width="37" style="34" customWidth="1"/>
    <col min="10506" max="10506" width="43.42578125" style="34" customWidth="1"/>
    <col min="10507" max="10507" width="13.5703125" style="34" customWidth="1"/>
    <col min="10508" max="10508" width="17.85546875" style="34" customWidth="1"/>
    <col min="10509" max="10509" width="13.5703125" style="34" customWidth="1"/>
    <col min="10510" max="10510" width="18.7109375" style="34" customWidth="1"/>
    <col min="10511" max="10511" width="10.7109375" style="34" bestFit="1" customWidth="1"/>
    <col min="10512" max="10512" width="10.28515625" style="34" bestFit="1" customWidth="1"/>
    <col min="10513" max="10754" width="9.140625" style="34"/>
    <col min="10755" max="10755" width="11.5703125" style="34" customWidth="1"/>
    <col min="10756" max="10756" width="14" style="34" customWidth="1"/>
    <col min="10757" max="10757" width="62.140625" style="34" customWidth="1"/>
    <col min="10758" max="10758" width="18.140625" style="34" customWidth="1"/>
    <col min="10759" max="10759" width="17" style="34" customWidth="1"/>
    <col min="10760" max="10760" width="40.85546875" style="34" customWidth="1"/>
    <col min="10761" max="10761" width="37" style="34" customWidth="1"/>
    <col min="10762" max="10762" width="43.42578125" style="34" customWidth="1"/>
    <col min="10763" max="10763" width="13.5703125" style="34" customWidth="1"/>
    <col min="10764" max="10764" width="17.85546875" style="34" customWidth="1"/>
    <col min="10765" max="10765" width="13.5703125" style="34" customWidth="1"/>
    <col min="10766" max="10766" width="18.7109375" style="34" customWidth="1"/>
    <col min="10767" max="10767" width="10.7109375" style="34" bestFit="1" customWidth="1"/>
    <col min="10768" max="10768" width="10.28515625" style="34" bestFit="1" customWidth="1"/>
    <col min="10769" max="11010" width="9.140625" style="34"/>
    <col min="11011" max="11011" width="11.5703125" style="34" customWidth="1"/>
    <col min="11012" max="11012" width="14" style="34" customWidth="1"/>
    <col min="11013" max="11013" width="62.140625" style="34" customWidth="1"/>
    <col min="11014" max="11014" width="18.140625" style="34" customWidth="1"/>
    <col min="11015" max="11015" width="17" style="34" customWidth="1"/>
    <col min="11016" max="11016" width="40.85546875" style="34" customWidth="1"/>
    <col min="11017" max="11017" width="37" style="34" customWidth="1"/>
    <col min="11018" max="11018" width="43.42578125" style="34" customWidth="1"/>
    <col min="11019" max="11019" width="13.5703125" style="34" customWidth="1"/>
    <col min="11020" max="11020" width="17.85546875" style="34" customWidth="1"/>
    <col min="11021" max="11021" width="13.5703125" style="34" customWidth="1"/>
    <col min="11022" max="11022" width="18.7109375" style="34" customWidth="1"/>
    <col min="11023" max="11023" width="10.7109375" style="34" bestFit="1" customWidth="1"/>
    <col min="11024" max="11024" width="10.28515625" style="34" bestFit="1" customWidth="1"/>
    <col min="11025" max="11266" width="9.140625" style="34"/>
    <col min="11267" max="11267" width="11.5703125" style="34" customWidth="1"/>
    <col min="11268" max="11268" width="14" style="34" customWidth="1"/>
    <col min="11269" max="11269" width="62.140625" style="34" customWidth="1"/>
    <col min="11270" max="11270" width="18.140625" style="34" customWidth="1"/>
    <col min="11271" max="11271" width="17" style="34" customWidth="1"/>
    <col min="11272" max="11272" width="40.85546875" style="34" customWidth="1"/>
    <col min="11273" max="11273" width="37" style="34" customWidth="1"/>
    <col min="11274" max="11274" width="43.42578125" style="34" customWidth="1"/>
    <col min="11275" max="11275" width="13.5703125" style="34" customWidth="1"/>
    <col min="11276" max="11276" width="17.85546875" style="34" customWidth="1"/>
    <col min="11277" max="11277" width="13.5703125" style="34" customWidth="1"/>
    <col min="11278" max="11278" width="18.7109375" style="34" customWidth="1"/>
    <col min="11279" max="11279" width="10.7109375" style="34" bestFit="1" customWidth="1"/>
    <col min="11280" max="11280" width="10.28515625" style="34" bestFit="1" customWidth="1"/>
    <col min="11281" max="11522" width="9.140625" style="34"/>
    <col min="11523" max="11523" width="11.5703125" style="34" customWidth="1"/>
    <col min="11524" max="11524" width="14" style="34" customWidth="1"/>
    <col min="11525" max="11525" width="62.140625" style="34" customWidth="1"/>
    <col min="11526" max="11526" width="18.140625" style="34" customWidth="1"/>
    <col min="11527" max="11527" width="17" style="34" customWidth="1"/>
    <col min="11528" max="11528" width="40.85546875" style="34" customWidth="1"/>
    <col min="11529" max="11529" width="37" style="34" customWidth="1"/>
    <col min="11530" max="11530" width="43.42578125" style="34" customWidth="1"/>
    <col min="11531" max="11531" width="13.5703125" style="34" customWidth="1"/>
    <col min="11532" max="11532" width="17.85546875" style="34" customWidth="1"/>
    <col min="11533" max="11533" width="13.5703125" style="34" customWidth="1"/>
    <col min="11534" max="11534" width="18.7109375" style="34" customWidth="1"/>
    <col min="11535" max="11535" width="10.7109375" style="34" bestFit="1" customWidth="1"/>
    <col min="11536" max="11536" width="10.28515625" style="34" bestFit="1" customWidth="1"/>
    <col min="11537" max="11778" width="9.140625" style="34"/>
    <col min="11779" max="11779" width="11.5703125" style="34" customWidth="1"/>
    <col min="11780" max="11780" width="14" style="34" customWidth="1"/>
    <col min="11781" max="11781" width="62.140625" style="34" customWidth="1"/>
    <col min="11782" max="11782" width="18.140625" style="34" customWidth="1"/>
    <col min="11783" max="11783" width="17" style="34" customWidth="1"/>
    <col min="11784" max="11784" width="40.85546875" style="34" customWidth="1"/>
    <col min="11785" max="11785" width="37" style="34" customWidth="1"/>
    <col min="11786" max="11786" width="43.42578125" style="34" customWidth="1"/>
    <col min="11787" max="11787" width="13.5703125" style="34" customWidth="1"/>
    <col min="11788" max="11788" width="17.85546875" style="34" customWidth="1"/>
    <col min="11789" max="11789" width="13.5703125" style="34" customWidth="1"/>
    <col min="11790" max="11790" width="18.7109375" style="34" customWidth="1"/>
    <col min="11791" max="11791" width="10.7109375" style="34" bestFit="1" customWidth="1"/>
    <col min="11792" max="11792" width="10.28515625" style="34" bestFit="1" customWidth="1"/>
    <col min="11793" max="12034" width="9.140625" style="34"/>
    <col min="12035" max="12035" width="11.5703125" style="34" customWidth="1"/>
    <col min="12036" max="12036" width="14" style="34" customWidth="1"/>
    <col min="12037" max="12037" width="62.140625" style="34" customWidth="1"/>
    <col min="12038" max="12038" width="18.140625" style="34" customWidth="1"/>
    <col min="12039" max="12039" width="17" style="34" customWidth="1"/>
    <col min="12040" max="12040" width="40.85546875" style="34" customWidth="1"/>
    <col min="12041" max="12041" width="37" style="34" customWidth="1"/>
    <col min="12042" max="12042" width="43.42578125" style="34" customWidth="1"/>
    <col min="12043" max="12043" width="13.5703125" style="34" customWidth="1"/>
    <col min="12044" max="12044" width="17.85546875" style="34" customWidth="1"/>
    <col min="12045" max="12045" width="13.5703125" style="34" customWidth="1"/>
    <col min="12046" max="12046" width="18.7109375" style="34" customWidth="1"/>
    <col min="12047" max="12047" width="10.7109375" style="34" bestFit="1" customWidth="1"/>
    <col min="12048" max="12048" width="10.28515625" style="34" bestFit="1" customWidth="1"/>
    <col min="12049" max="12290" width="9.140625" style="34"/>
    <col min="12291" max="12291" width="11.5703125" style="34" customWidth="1"/>
    <col min="12292" max="12292" width="14" style="34" customWidth="1"/>
    <col min="12293" max="12293" width="62.140625" style="34" customWidth="1"/>
    <col min="12294" max="12294" width="18.140625" style="34" customWidth="1"/>
    <col min="12295" max="12295" width="17" style="34" customWidth="1"/>
    <col min="12296" max="12296" width="40.85546875" style="34" customWidth="1"/>
    <col min="12297" max="12297" width="37" style="34" customWidth="1"/>
    <col min="12298" max="12298" width="43.42578125" style="34" customWidth="1"/>
    <col min="12299" max="12299" width="13.5703125" style="34" customWidth="1"/>
    <col min="12300" max="12300" width="17.85546875" style="34" customWidth="1"/>
    <col min="12301" max="12301" width="13.5703125" style="34" customWidth="1"/>
    <col min="12302" max="12302" width="18.7109375" style="34" customWidth="1"/>
    <col min="12303" max="12303" width="10.7109375" style="34" bestFit="1" customWidth="1"/>
    <col min="12304" max="12304" width="10.28515625" style="34" bestFit="1" customWidth="1"/>
    <col min="12305" max="12546" width="9.140625" style="34"/>
    <col min="12547" max="12547" width="11.5703125" style="34" customWidth="1"/>
    <col min="12548" max="12548" width="14" style="34" customWidth="1"/>
    <col min="12549" max="12549" width="62.140625" style="34" customWidth="1"/>
    <col min="12550" max="12550" width="18.140625" style="34" customWidth="1"/>
    <col min="12551" max="12551" width="17" style="34" customWidth="1"/>
    <col min="12552" max="12552" width="40.85546875" style="34" customWidth="1"/>
    <col min="12553" max="12553" width="37" style="34" customWidth="1"/>
    <col min="12554" max="12554" width="43.42578125" style="34" customWidth="1"/>
    <col min="12555" max="12555" width="13.5703125" style="34" customWidth="1"/>
    <col min="12556" max="12556" width="17.85546875" style="34" customWidth="1"/>
    <col min="12557" max="12557" width="13.5703125" style="34" customWidth="1"/>
    <col min="12558" max="12558" width="18.7109375" style="34" customWidth="1"/>
    <col min="12559" max="12559" width="10.7109375" style="34" bestFit="1" customWidth="1"/>
    <col min="12560" max="12560" width="10.28515625" style="34" bestFit="1" customWidth="1"/>
    <col min="12561" max="12802" width="9.140625" style="34"/>
    <col min="12803" max="12803" width="11.5703125" style="34" customWidth="1"/>
    <col min="12804" max="12804" width="14" style="34" customWidth="1"/>
    <col min="12805" max="12805" width="62.140625" style="34" customWidth="1"/>
    <col min="12806" max="12806" width="18.140625" style="34" customWidth="1"/>
    <col min="12807" max="12807" width="17" style="34" customWidth="1"/>
    <col min="12808" max="12808" width="40.85546875" style="34" customWidth="1"/>
    <col min="12809" max="12809" width="37" style="34" customWidth="1"/>
    <col min="12810" max="12810" width="43.42578125" style="34" customWidth="1"/>
    <col min="12811" max="12811" width="13.5703125" style="34" customWidth="1"/>
    <col min="12812" max="12812" width="17.85546875" style="34" customWidth="1"/>
    <col min="12813" max="12813" width="13.5703125" style="34" customWidth="1"/>
    <col min="12814" max="12814" width="18.7109375" style="34" customWidth="1"/>
    <col min="12815" max="12815" width="10.7109375" style="34" bestFit="1" customWidth="1"/>
    <col min="12816" max="12816" width="10.28515625" style="34" bestFit="1" customWidth="1"/>
    <col min="12817" max="13058" width="9.140625" style="34"/>
    <col min="13059" max="13059" width="11.5703125" style="34" customWidth="1"/>
    <col min="13060" max="13060" width="14" style="34" customWidth="1"/>
    <col min="13061" max="13061" width="62.140625" style="34" customWidth="1"/>
    <col min="13062" max="13062" width="18.140625" style="34" customWidth="1"/>
    <col min="13063" max="13063" width="17" style="34" customWidth="1"/>
    <col min="13064" max="13064" width="40.85546875" style="34" customWidth="1"/>
    <col min="13065" max="13065" width="37" style="34" customWidth="1"/>
    <col min="13066" max="13066" width="43.42578125" style="34" customWidth="1"/>
    <col min="13067" max="13067" width="13.5703125" style="34" customWidth="1"/>
    <col min="13068" max="13068" width="17.85546875" style="34" customWidth="1"/>
    <col min="13069" max="13069" width="13.5703125" style="34" customWidth="1"/>
    <col min="13070" max="13070" width="18.7109375" style="34" customWidth="1"/>
    <col min="13071" max="13071" width="10.7109375" style="34" bestFit="1" customWidth="1"/>
    <col min="13072" max="13072" width="10.28515625" style="34" bestFit="1" customWidth="1"/>
    <col min="13073" max="13314" width="9.140625" style="34"/>
    <col min="13315" max="13315" width="11.5703125" style="34" customWidth="1"/>
    <col min="13316" max="13316" width="14" style="34" customWidth="1"/>
    <col min="13317" max="13317" width="62.140625" style="34" customWidth="1"/>
    <col min="13318" max="13318" width="18.140625" style="34" customWidth="1"/>
    <col min="13319" max="13319" width="17" style="34" customWidth="1"/>
    <col min="13320" max="13320" width="40.85546875" style="34" customWidth="1"/>
    <col min="13321" max="13321" width="37" style="34" customWidth="1"/>
    <col min="13322" max="13322" width="43.42578125" style="34" customWidth="1"/>
    <col min="13323" max="13323" width="13.5703125" style="34" customWidth="1"/>
    <col min="13324" max="13324" width="17.85546875" style="34" customWidth="1"/>
    <col min="13325" max="13325" width="13.5703125" style="34" customWidth="1"/>
    <col min="13326" max="13326" width="18.7109375" style="34" customWidth="1"/>
    <col min="13327" max="13327" width="10.7109375" style="34" bestFit="1" customWidth="1"/>
    <col min="13328" max="13328" width="10.28515625" style="34" bestFit="1" customWidth="1"/>
    <col min="13329" max="13570" width="9.140625" style="34"/>
    <col min="13571" max="13571" width="11.5703125" style="34" customWidth="1"/>
    <col min="13572" max="13572" width="14" style="34" customWidth="1"/>
    <col min="13573" max="13573" width="62.140625" style="34" customWidth="1"/>
    <col min="13574" max="13574" width="18.140625" style="34" customWidth="1"/>
    <col min="13575" max="13575" width="17" style="34" customWidth="1"/>
    <col min="13576" max="13576" width="40.85546875" style="34" customWidth="1"/>
    <col min="13577" max="13577" width="37" style="34" customWidth="1"/>
    <col min="13578" max="13578" width="43.42578125" style="34" customWidth="1"/>
    <col min="13579" max="13579" width="13.5703125" style="34" customWidth="1"/>
    <col min="13580" max="13580" width="17.85546875" style="34" customWidth="1"/>
    <col min="13581" max="13581" width="13.5703125" style="34" customWidth="1"/>
    <col min="13582" max="13582" width="18.7109375" style="34" customWidth="1"/>
    <col min="13583" max="13583" width="10.7109375" style="34" bestFit="1" customWidth="1"/>
    <col min="13584" max="13584" width="10.28515625" style="34" bestFit="1" customWidth="1"/>
    <col min="13585" max="13826" width="9.140625" style="34"/>
    <col min="13827" max="13827" width="11.5703125" style="34" customWidth="1"/>
    <col min="13828" max="13828" width="14" style="34" customWidth="1"/>
    <col min="13829" max="13829" width="62.140625" style="34" customWidth="1"/>
    <col min="13830" max="13830" width="18.140625" style="34" customWidth="1"/>
    <col min="13831" max="13831" width="17" style="34" customWidth="1"/>
    <col min="13832" max="13832" width="40.85546875" style="34" customWidth="1"/>
    <col min="13833" max="13833" width="37" style="34" customWidth="1"/>
    <col min="13834" max="13834" width="43.42578125" style="34" customWidth="1"/>
    <col min="13835" max="13835" width="13.5703125" style="34" customWidth="1"/>
    <col min="13836" max="13836" width="17.85546875" style="34" customWidth="1"/>
    <col min="13837" max="13837" width="13.5703125" style="34" customWidth="1"/>
    <col min="13838" max="13838" width="18.7109375" style="34" customWidth="1"/>
    <col min="13839" max="13839" width="10.7109375" style="34" bestFit="1" customWidth="1"/>
    <col min="13840" max="13840" width="10.28515625" style="34" bestFit="1" customWidth="1"/>
    <col min="13841" max="14082" width="9.140625" style="34"/>
    <col min="14083" max="14083" width="11.5703125" style="34" customWidth="1"/>
    <col min="14084" max="14084" width="14" style="34" customWidth="1"/>
    <col min="14085" max="14085" width="62.140625" style="34" customWidth="1"/>
    <col min="14086" max="14086" width="18.140625" style="34" customWidth="1"/>
    <col min="14087" max="14087" width="17" style="34" customWidth="1"/>
    <col min="14088" max="14088" width="40.85546875" style="34" customWidth="1"/>
    <col min="14089" max="14089" width="37" style="34" customWidth="1"/>
    <col min="14090" max="14090" width="43.42578125" style="34" customWidth="1"/>
    <col min="14091" max="14091" width="13.5703125" style="34" customWidth="1"/>
    <col min="14092" max="14092" width="17.85546875" style="34" customWidth="1"/>
    <col min="14093" max="14093" width="13.5703125" style="34" customWidth="1"/>
    <col min="14094" max="14094" width="18.7109375" style="34" customWidth="1"/>
    <col min="14095" max="14095" width="10.7109375" style="34" bestFit="1" customWidth="1"/>
    <col min="14096" max="14096" width="10.28515625" style="34" bestFit="1" customWidth="1"/>
    <col min="14097" max="14338" width="9.140625" style="34"/>
    <col min="14339" max="14339" width="11.5703125" style="34" customWidth="1"/>
    <col min="14340" max="14340" width="14" style="34" customWidth="1"/>
    <col min="14341" max="14341" width="62.140625" style="34" customWidth="1"/>
    <col min="14342" max="14342" width="18.140625" style="34" customWidth="1"/>
    <col min="14343" max="14343" width="17" style="34" customWidth="1"/>
    <col min="14344" max="14344" width="40.85546875" style="34" customWidth="1"/>
    <col min="14345" max="14345" width="37" style="34" customWidth="1"/>
    <col min="14346" max="14346" width="43.42578125" style="34" customWidth="1"/>
    <col min="14347" max="14347" width="13.5703125" style="34" customWidth="1"/>
    <col min="14348" max="14348" width="17.85546875" style="34" customWidth="1"/>
    <col min="14349" max="14349" width="13.5703125" style="34" customWidth="1"/>
    <col min="14350" max="14350" width="18.7109375" style="34" customWidth="1"/>
    <col min="14351" max="14351" width="10.7109375" style="34" bestFit="1" customWidth="1"/>
    <col min="14352" max="14352" width="10.28515625" style="34" bestFit="1" customWidth="1"/>
    <col min="14353" max="14594" width="9.140625" style="34"/>
    <col min="14595" max="14595" width="11.5703125" style="34" customWidth="1"/>
    <col min="14596" max="14596" width="14" style="34" customWidth="1"/>
    <col min="14597" max="14597" width="62.140625" style="34" customWidth="1"/>
    <col min="14598" max="14598" width="18.140625" style="34" customWidth="1"/>
    <col min="14599" max="14599" width="17" style="34" customWidth="1"/>
    <col min="14600" max="14600" width="40.85546875" style="34" customWidth="1"/>
    <col min="14601" max="14601" width="37" style="34" customWidth="1"/>
    <col min="14602" max="14602" width="43.42578125" style="34" customWidth="1"/>
    <col min="14603" max="14603" width="13.5703125" style="34" customWidth="1"/>
    <col min="14604" max="14604" width="17.85546875" style="34" customWidth="1"/>
    <col min="14605" max="14605" width="13.5703125" style="34" customWidth="1"/>
    <col min="14606" max="14606" width="18.7109375" style="34" customWidth="1"/>
    <col min="14607" max="14607" width="10.7109375" style="34" bestFit="1" customWidth="1"/>
    <col min="14608" max="14608" width="10.28515625" style="34" bestFit="1" customWidth="1"/>
    <col min="14609" max="14850" width="9.140625" style="34"/>
    <col min="14851" max="14851" width="11.5703125" style="34" customWidth="1"/>
    <col min="14852" max="14852" width="14" style="34" customWidth="1"/>
    <col min="14853" max="14853" width="62.140625" style="34" customWidth="1"/>
    <col min="14854" max="14854" width="18.140625" style="34" customWidth="1"/>
    <col min="14855" max="14855" width="17" style="34" customWidth="1"/>
    <col min="14856" max="14856" width="40.85546875" style="34" customWidth="1"/>
    <col min="14857" max="14857" width="37" style="34" customWidth="1"/>
    <col min="14858" max="14858" width="43.42578125" style="34" customWidth="1"/>
    <col min="14859" max="14859" width="13.5703125" style="34" customWidth="1"/>
    <col min="14860" max="14860" width="17.85546875" style="34" customWidth="1"/>
    <col min="14861" max="14861" width="13.5703125" style="34" customWidth="1"/>
    <col min="14862" max="14862" width="18.7109375" style="34" customWidth="1"/>
    <col min="14863" max="14863" width="10.7109375" style="34" bestFit="1" customWidth="1"/>
    <col min="14864" max="14864" width="10.28515625" style="34" bestFit="1" customWidth="1"/>
    <col min="14865" max="15106" width="9.140625" style="34"/>
    <col min="15107" max="15107" width="11.5703125" style="34" customWidth="1"/>
    <col min="15108" max="15108" width="14" style="34" customWidth="1"/>
    <col min="15109" max="15109" width="62.140625" style="34" customWidth="1"/>
    <col min="15110" max="15110" width="18.140625" style="34" customWidth="1"/>
    <col min="15111" max="15111" width="17" style="34" customWidth="1"/>
    <col min="15112" max="15112" width="40.85546875" style="34" customWidth="1"/>
    <col min="15113" max="15113" width="37" style="34" customWidth="1"/>
    <col min="15114" max="15114" width="43.42578125" style="34" customWidth="1"/>
    <col min="15115" max="15115" width="13.5703125" style="34" customWidth="1"/>
    <col min="15116" max="15116" width="17.85546875" style="34" customWidth="1"/>
    <col min="15117" max="15117" width="13.5703125" style="34" customWidth="1"/>
    <col min="15118" max="15118" width="18.7109375" style="34" customWidth="1"/>
    <col min="15119" max="15119" width="10.7109375" style="34" bestFit="1" customWidth="1"/>
    <col min="15120" max="15120" width="10.28515625" style="34" bestFit="1" customWidth="1"/>
    <col min="15121" max="15362" width="9.140625" style="34"/>
    <col min="15363" max="15363" width="11.5703125" style="34" customWidth="1"/>
    <col min="15364" max="15364" width="14" style="34" customWidth="1"/>
    <col min="15365" max="15365" width="62.140625" style="34" customWidth="1"/>
    <col min="15366" max="15366" width="18.140625" style="34" customWidth="1"/>
    <col min="15367" max="15367" width="17" style="34" customWidth="1"/>
    <col min="15368" max="15368" width="40.85546875" style="34" customWidth="1"/>
    <col min="15369" max="15369" width="37" style="34" customWidth="1"/>
    <col min="15370" max="15370" width="43.42578125" style="34" customWidth="1"/>
    <col min="15371" max="15371" width="13.5703125" style="34" customWidth="1"/>
    <col min="15372" max="15372" width="17.85546875" style="34" customWidth="1"/>
    <col min="15373" max="15373" width="13.5703125" style="34" customWidth="1"/>
    <col min="15374" max="15374" width="18.7109375" style="34" customWidth="1"/>
    <col min="15375" max="15375" width="10.7109375" style="34" bestFit="1" customWidth="1"/>
    <col min="15376" max="15376" width="10.28515625" style="34" bestFit="1" customWidth="1"/>
    <col min="15377" max="15618" width="9.140625" style="34"/>
    <col min="15619" max="15619" width="11.5703125" style="34" customWidth="1"/>
    <col min="15620" max="15620" width="14" style="34" customWidth="1"/>
    <col min="15621" max="15621" width="62.140625" style="34" customWidth="1"/>
    <col min="15622" max="15622" width="18.140625" style="34" customWidth="1"/>
    <col min="15623" max="15623" width="17" style="34" customWidth="1"/>
    <col min="15624" max="15624" width="40.85546875" style="34" customWidth="1"/>
    <col min="15625" max="15625" width="37" style="34" customWidth="1"/>
    <col min="15626" max="15626" width="43.42578125" style="34" customWidth="1"/>
    <col min="15627" max="15627" width="13.5703125" style="34" customWidth="1"/>
    <col min="15628" max="15628" width="17.85546875" style="34" customWidth="1"/>
    <col min="15629" max="15629" width="13.5703125" style="34" customWidth="1"/>
    <col min="15630" max="15630" width="18.7109375" style="34" customWidth="1"/>
    <col min="15631" max="15631" width="10.7109375" style="34" bestFit="1" customWidth="1"/>
    <col min="15632" max="15632" width="10.28515625" style="34" bestFit="1" customWidth="1"/>
    <col min="15633" max="15874" width="9.140625" style="34"/>
    <col min="15875" max="15875" width="11.5703125" style="34" customWidth="1"/>
    <col min="15876" max="15876" width="14" style="34" customWidth="1"/>
    <col min="15877" max="15877" width="62.140625" style="34" customWidth="1"/>
    <col min="15878" max="15878" width="18.140625" style="34" customWidth="1"/>
    <col min="15879" max="15879" width="17" style="34" customWidth="1"/>
    <col min="15880" max="15880" width="40.85546875" style="34" customWidth="1"/>
    <col min="15881" max="15881" width="37" style="34" customWidth="1"/>
    <col min="15882" max="15882" width="43.42578125" style="34" customWidth="1"/>
    <col min="15883" max="15883" width="13.5703125" style="34" customWidth="1"/>
    <col min="15884" max="15884" width="17.85546875" style="34" customWidth="1"/>
    <col min="15885" max="15885" width="13.5703125" style="34" customWidth="1"/>
    <col min="15886" max="15886" width="18.7109375" style="34" customWidth="1"/>
    <col min="15887" max="15887" width="10.7109375" style="34" bestFit="1" customWidth="1"/>
    <col min="15888" max="15888" width="10.28515625" style="34" bestFit="1" customWidth="1"/>
    <col min="15889" max="16130" width="9.140625" style="34"/>
    <col min="16131" max="16131" width="11.5703125" style="34" customWidth="1"/>
    <col min="16132" max="16132" width="14" style="34" customWidth="1"/>
    <col min="16133" max="16133" width="62.140625" style="34" customWidth="1"/>
    <col min="16134" max="16134" width="18.140625" style="34" customWidth="1"/>
    <col min="16135" max="16135" width="17" style="34" customWidth="1"/>
    <col min="16136" max="16136" width="40.85546875" style="34" customWidth="1"/>
    <col min="16137" max="16137" width="37" style="34" customWidth="1"/>
    <col min="16138" max="16138" width="43.42578125" style="34" customWidth="1"/>
    <col min="16139" max="16139" width="13.5703125" style="34" customWidth="1"/>
    <col min="16140" max="16140" width="17.85546875" style="34" customWidth="1"/>
    <col min="16141" max="16141" width="13.5703125" style="34" customWidth="1"/>
    <col min="16142" max="16142" width="18.7109375" style="34" customWidth="1"/>
    <col min="16143" max="16143" width="10.7109375" style="34" bestFit="1" customWidth="1"/>
    <col min="16144" max="16144" width="10.28515625" style="34" bestFit="1" customWidth="1"/>
    <col min="16145" max="16384" width="9.140625" style="34"/>
  </cols>
  <sheetData>
    <row r="1" spans="1:16" s="21" customFormat="1" ht="30" customHeight="1" x14ac:dyDescent="0.25">
      <c r="A1" s="496"/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20"/>
    </row>
    <row r="2" spans="1:16" s="21" customFormat="1" ht="26.25" customHeight="1" x14ac:dyDescent="0.25">
      <c r="A2" s="496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20"/>
    </row>
    <row r="3" spans="1:16" s="21" customFormat="1" ht="39" customHeight="1" x14ac:dyDescent="0.25">
      <c r="A3" s="496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20"/>
    </row>
    <row r="4" spans="1:16" s="21" customFormat="1" ht="24.75" customHeight="1" x14ac:dyDescent="0.25">
      <c r="A4" s="496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20"/>
    </row>
    <row r="5" spans="1:16" s="21" customFormat="1" ht="39" customHeight="1" x14ac:dyDescent="0.25">
      <c r="A5" s="496" t="s">
        <v>98</v>
      </c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7"/>
      <c r="O5" s="20"/>
    </row>
    <row r="6" spans="1:16" s="21" customFormat="1" ht="31.5" customHeight="1" x14ac:dyDescent="0.25">
      <c r="A6" s="496" t="s">
        <v>155</v>
      </c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20"/>
    </row>
    <row r="7" spans="1:16" s="21" customFormat="1" ht="35.25" customHeight="1" x14ac:dyDescent="0.25">
      <c r="A7" s="496" t="s">
        <v>51</v>
      </c>
      <c r="B7" s="497"/>
      <c r="C7" s="497"/>
      <c r="D7" s="497"/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20"/>
    </row>
    <row r="8" spans="1:16" s="21" customFormat="1" ht="31.5" customHeight="1" x14ac:dyDescent="0.25">
      <c r="A8" s="512">
        <v>42113</v>
      </c>
      <c r="B8" s="497"/>
      <c r="C8" s="497"/>
      <c r="D8" s="497"/>
      <c r="E8" s="497"/>
      <c r="F8" s="497"/>
      <c r="G8" s="497"/>
      <c r="H8" s="497"/>
      <c r="I8" s="497"/>
      <c r="J8" s="497"/>
      <c r="K8" s="497"/>
      <c r="L8" s="497"/>
      <c r="M8" s="497"/>
      <c r="N8" s="497"/>
      <c r="O8" s="20"/>
    </row>
    <row r="9" spans="1:16" s="21" customFormat="1" ht="39" customHeight="1" x14ac:dyDescent="0.25">
      <c r="A9" s="496" t="s">
        <v>563</v>
      </c>
      <c r="B9" s="497"/>
      <c r="C9" s="497"/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20"/>
    </row>
    <row r="10" spans="1:16" s="21" customFormat="1" ht="47.25" customHeight="1" thickBot="1" x14ac:dyDescent="0.3">
      <c r="A10" s="496" t="s">
        <v>108</v>
      </c>
      <c r="B10" s="497"/>
      <c r="C10" s="497"/>
      <c r="D10" s="497"/>
      <c r="E10" s="497"/>
      <c r="F10" s="497"/>
      <c r="G10" s="497"/>
      <c r="H10" s="497"/>
      <c r="I10" s="497"/>
      <c r="J10" s="497"/>
      <c r="K10" s="497"/>
      <c r="L10" s="497"/>
      <c r="M10" s="497"/>
      <c r="N10" s="497"/>
      <c r="O10" s="20"/>
    </row>
    <row r="11" spans="1:16" s="22" customFormat="1" ht="34.5" customHeight="1" thickBot="1" x14ac:dyDescent="0.3">
      <c r="A11" s="515" t="s">
        <v>65</v>
      </c>
      <c r="B11" s="518" t="s">
        <v>66</v>
      </c>
      <c r="C11" s="521" t="s">
        <v>67</v>
      </c>
      <c r="D11" s="521" t="s">
        <v>68</v>
      </c>
      <c r="E11" s="521" t="s">
        <v>41</v>
      </c>
      <c r="F11" s="521" t="s">
        <v>63</v>
      </c>
      <c r="G11" s="543" t="s">
        <v>95</v>
      </c>
      <c r="H11" s="521" t="s">
        <v>9</v>
      </c>
      <c r="I11" s="500" t="s">
        <v>69</v>
      </c>
      <c r="J11" s="551" t="s">
        <v>17</v>
      </c>
      <c r="K11" s="552"/>
      <c r="L11" s="552"/>
      <c r="M11" s="553"/>
      <c r="N11" s="538" t="s">
        <v>50</v>
      </c>
    </row>
    <row r="12" spans="1:16" s="22" customFormat="1" ht="33" customHeight="1" x14ac:dyDescent="0.25">
      <c r="A12" s="516"/>
      <c r="B12" s="519"/>
      <c r="C12" s="522"/>
      <c r="D12" s="522"/>
      <c r="E12" s="522"/>
      <c r="F12" s="522"/>
      <c r="G12" s="544"/>
      <c r="H12" s="522"/>
      <c r="I12" s="501"/>
      <c r="J12" s="506" t="s">
        <v>70</v>
      </c>
      <c r="K12" s="540"/>
      <c r="L12" s="541" t="s">
        <v>71</v>
      </c>
      <c r="M12" s="542"/>
      <c r="N12" s="510"/>
    </row>
    <row r="13" spans="1:16" s="22" customFormat="1" ht="36" customHeight="1" thickBot="1" x14ac:dyDescent="0.3">
      <c r="A13" s="517"/>
      <c r="B13" s="520"/>
      <c r="C13" s="523"/>
      <c r="D13" s="523"/>
      <c r="E13" s="523"/>
      <c r="F13" s="523"/>
      <c r="G13" s="545"/>
      <c r="H13" s="523"/>
      <c r="I13" s="502"/>
      <c r="J13" s="23" t="s">
        <v>72</v>
      </c>
      <c r="K13" s="24" t="s">
        <v>73</v>
      </c>
      <c r="L13" s="25" t="s">
        <v>72</v>
      </c>
      <c r="M13" s="102" t="s">
        <v>73</v>
      </c>
      <c r="N13" s="539"/>
      <c r="O13" s="26">
        <v>67</v>
      </c>
      <c r="P13" s="26">
        <v>45</v>
      </c>
    </row>
    <row r="14" spans="1:16" s="22" customFormat="1" ht="93.75" customHeight="1" x14ac:dyDescent="0.25">
      <c r="A14" s="129">
        <v>1</v>
      </c>
      <c r="B14" s="130">
        <v>86</v>
      </c>
      <c r="C14" s="334" t="s">
        <v>127</v>
      </c>
      <c r="D14" s="69"/>
      <c r="E14" s="169"/>
      <c r="F14" s="338" t="s">
        <v>245</v>
      </c>
      <c r="G14" s="280"/>
      <c r="H14" s="298" t="s">
        <v>237</v>
      </c>
      <c r="I14" s="326" t="s">
        <v>97</v>
      </c>
      <c r="J14" s="56">
        <v>0</v>
      </c>
      <c r="K14" s="68">
        <v>54.75</v>
      </c>
      <c r="L14" s="126">
        <v>0</v>
      </c>
      <c r="M14" s="75">
        <v>36.01</v>
      </c>
      <c r="N14" s="192"/>
      <c r="O14" s="27">
        <f t="shared" ref="O14:O19" si="0">(K14-$O$13)/4</f>
        <v>-3.0625</v>
      </c>
      <c r="P14" s="27">
        <f t="shared" ref="P14:P19" si="1">(M14-$P$13)/4</f>
        <v>-2.2475000000000005</v>
      </c>
    </row>
    <row r="15" spans="1:16" s="22" customFormat="1" ht="93.75" customHeight="1" x14ac:dyDescent="0.25">
      <c r="A15" s="131">
        <v>2</v>
      </c>
      <c r="B15" s="132">
        <v>83</v>
      </c>
      <c r="C15" s="335" t="s">
        <v>233</v>
      </c>
      <c r="D15" s="72">
        <v>1986</v>
      </c>
      <c r="E15" s="139" t="s">
        <v>57</v>
      </c>
      <c r="F15" s="339" t="s">
        <v>234</v>
      </c>
      <c r="G15" s="274"/>
      <c r="H15" s="286" t="s">
        <v>235</v>
      </c>
      <c r="I15" s="262" t="s">
        <v>236</v>
      </c>
      <c r="J15" s="216">
        <v>0</v>
      </c>
      <c r="K15" s="217">
        <v>54.76</v>
      </c>
      <c r="L15" s="303">
        <v>0</v>
      </c>
      <c r="M15" s="77">
        <v>36.03</v>
      </c>
      <c r="N15" s="193"/>
      <c r="O15" s="27">
        <f t="shared" si="0"/>
        <v>-3.0600000000000005</v>
      </c>
      <c r="P15" s="27">
        <f t="shared" si="1"/>
        <v>-2.2424999999999997</v>
      </c>
    </row>
    <row r="16" spans="1:16" s="22" customFormat="1" ht="93.75" customHeight="1" x14ac:dyDescent="0.25">
      <c r="A16" s="131">
        <v>3</v>
      </c>
      <c r="B16" s="132">
        <v>50</v>
      </c>
      <c r="C16" s="335" t="s">
        <v>220</v>
      </c>
      <c r="D16" s="72"/>
      <c r="E16" s="139"/>
      <c r="F16" s="339" t="s">
        <v>221</v>
      </c>
      <c r="G16" s="274"/>
      <c r="H16" s="286" t="s">
        <v>222</v>
      </c>
      <c r="I16" s="262" t="s">
        <v>460</v>
      </c>
      <c r="J16" s="216">
        <v>0</v>
      </c>
      <c r="K16" s="217">
        <v>55.65</v>
      </c>
      <c r="L16" s="303">
        <v>0</v>
      </c>
      <c r="M16" s="77">
        <v>36.61</v>
      </c>
      <c r="N16" s="193"/>
      <c r="O16" s="27">
        <f t="shared" si="0"/>
        <v>-2.8375000000000004</v>
      </c>
      <c r="P16" s="27">
        <f t="shared" si="1"/>
        <v>-2.0975000000000001</v>
      </c>
    </row>
    <row r="17" spans="1:16" s="22" customFormat="1" ht="93.75" customHeight="1" x14ac:dyDescent="0.25">
      <c r="A17" s="131">
        <v>4</v>
      </c>
      <c r="B17" s="132">
        <v>89</v>
      </c>
      <c r="C17" s="335" t="s">
        <v>127</v>
      </c>
      <c r="D17" s="72"/>
      <c r="E17" s="139"/>
      <c r="F17" s="339" t="s">
        <v>516</v>
      </c>
      <c r="G17" s="274"/>
      <c r="H17" s="286" t="s">
        <v>237</v>
      </c>
      <c r="I17" s="262" t="s">
        <v>97</v>
      </c>
      <c r="J17" s="52">
        <v>0</v>
      </c>
      <c r="K17" s="71">
        <v>53.63</v>
      </c>
      <c r="L17" s="207">
        <v>0</v>
      </c>
      <c r="M17" s="76">
        <v>37.21</v>
      </c>
      <c r="N17" s="193"/>
      <c r="O17" s="27">
        <f t="shared" si="0"/>
        <v>-3.3424999999999994</v>
      </c>
      <c r="P17" s="27">
        <f t="shared" si="1"/>
        <v>-1.9474999999999998</v>
      </c>
    </row>
    <row r="18" spans="1:16" s="22" customFormat="1" ht="93.75" customHeight="1" x14ac:dyDescent="0.25">
      <c r="A18" s="131">
        <v>5</v>
      </c>
      <c r="B18" s="132">
        <v>41</v>
      </c>
      <c r="C18" s="171" t="s">
        <v>214</v>
      </c>
      <c r="D18" s="72"/>
      <c r="E18" s="139"/>
      <c r="F18" s="339" t="s">
        <v>531</v>
      </c>
      <c r="G18" s="274"/>
      <c r="H18" s="286" t="s">
        <v>159</v>
      </c>
      <c r="I18" s="262" t="s">
        <v>97</v>
      </c>
      <c r="J18" s="52">
        <v>0</v>
      </c>
      <c r="K18" s="71">
        <v>56.05</v>
      </c>
      <c r="L18" s="207">
        <v>0</v>
      </c>
      <c r="M18" s="76">
        <v>37.42</v>
      </c>
      <c r="N18" s="193"/>
      <c r="O18" s="27">
        <f t="shared" si="0"/>
        <v>-2.7375000000000007</v>
      </c>
      <c r="P18" s="27">
        <f t="shared" si="1"/>
        <v>-1.8949999999999996</v>
      </c>
    </row>
    <row r="19" spans="1:16" s="22" customFormat="1" ht="93.75" customHeight="1" x14ac:dyDescent="0.25">
      <c r="A19" s="131">
        <v>6</v>
      </c>
      <c r="B19" s="132">
        <v>31</v>
      </c>
      <c r="C19" s="171" t="s">
        <v>515</v>
      </c>
      <c r="D19" s="72">
        <v>1994</v>
      </c>
      <c r="E19" s="139" t="s">
        <v>79</v>
      </c>
      <c r="F19" s="339" t="s">
        <v>174</v>
      </c>
      <c r="G19" s="274"/>
      <c r="H19" s="286" t="s">
        <v>175</v>
      </c>
      <c r="I19" s="262" t="s">
        <v>176</v>
      </c>
      <c r="J19" s="52">
        <v>0</v>
      </c>
      <c r="K19" s="71">
        <v>56.83</v>
      </c>
      <c r="L19" s="207">
        <v>0</v>
      </c>
      <c r="M19" s="76">
        <v>40.72</v>
      </c>
      <c r="N19" s="193"/>
      <c r="O19" s="27">
        <f t="shared" si="0"/>
        <v>-2.5425000000000004</v>
      </c>
      <c r="P19" s="27">
        <f t="shared" si="1"/>
        <v>-1.0700000000000003</v>
      </c>
    </row>
    <row r="20" spans="1:16" s="22" customFormat="1" ht="93.75" customHeight="1" x14ac:dyDescent="0.25">
      <c r="A20" s="131">
        <v>7</v>
      </c>
      <c r="B20" s="132">
        <v>42</v>
      </c>
      <c r="C20" s="335" t="s">
        <v>215</v>
      </c>
      <c r="D20" s="72"/>
      <c r="E20" s="139"/>
      <c r="F20" s="339" t="s">
        <v>216</v>
      </c>
      <c r="G20" s="274"/>
      <c r="H20" s="286" t="s">
        <v>62</v>
      </c>
      <c r="I20" s="262" t="s">
        <v>97</v>
      </c>
      <c r="J20" s="216">
        <v>0</v>
      </c>
      <c r="K20" s="217">
        <v>56.08</v>
      </c>
      <c r="L20" s="303">
        <v>0</v>
      </c>
      <c r="M20" s="77">
        <v>44.95</v>
      </c>
      <c r="N20" s="193"/>
      <c r="O20" s="27">
        <f t="shared" ref="O20" si="2">(K20-$O$13)/4</f>
        <v>-2.7300000000000004</v>
      </c>
      <c r="P20" s="27">
        <f t="shared" ref="P20" si="3">(M20-$P$13)/4</f>
        <v>-1.2499999999999289E-2</v>
      </c>
    </row>
    <row r="21" spans="1:16" s="22" customFormat="1" ht="93.75" customHeight="1" x14ac:dyDescent="0.25">
      <c r="A21" s="131">
        <v>8</v>
      </c>
      <c r="B21" s="132">
        <v>77</v>
      </c>
      <c r="C21" s="335" t="s">
        <v>164</v>
      </c>
      <c r="D21" s="72">
        <v>2001</v>
      </c>
      <c r="E21" s="139"/>
      <c r="F21" s="339" t="s">
        <v>165</v>
      </c>
      <c r="G21" s="274"/>
      <c r="H21" s="286" t="s">
        <v>129</v>
      </c>
      <c r="I21" s="262" t="s">
        <v>102</v>
      </c>
      <c r="J21" s="52">
        <v>0</v>
      </c>
      <c r="K21" s="71">
        <v>65.45</v>
      </c>
      <c r="L21" s="207">
        <v>0</v>
      </c>
      <c r="M21" s="76">
        <v>46.03</v>
      </c>
      <c r="N21" s="193"/>
      <c r="O21" s="27">
        <f>(K21-$O$13)/4</f>
        <v>-0.38749999999999929</v>
      </c>
      <c r="P21" s="27">
        <f>(M21-$P$13)/4</f>
        <v>0.25750000000000028</v>
      </c>
    </row>
    <row r="22" spans="1:16" s="22" customFormat="1" ht="93.75" customHeight="1" x14ac:dyDescent="0.25">
      <c r="A22" s="131">
        <v>9</v>
      </c>
      <c r="B22" s="132">
        <v>70</v>
      </c>
      <c r="C22" s="335" t="s">
        <v>228</v>
      </c>
      <c r="D22" s="72">
        <v>1965</v>
      </c>
      <c r="E22" s="139" t="s">
        <v>56</v>
      </c>
      <c r="F22" s="339" t="s">
        <v>229</v>
      </c>
      <c r="G22" s="274"/>
      <c r="H22" s="286" t="s">
        <v>182</v>
      </c>
      <c r="I22" s="262" t="s">
        <v>97</v>
      </c>
      <c r="J22" s="52">
        <v>0</v>
      </c>
      <c r="K22" s="71">
        <v>66.680000000000007</v>
      </c>
      <c r="L22" s="207">
        <v>2</v>
      </c>
      <c r="M22" s="76">
        <v>49.38</v>
      </c>
      <c r="N22" s="193"/>
      <c r="O22" s="27">
        <f>(K22-$O$13)/4</f>
        <v>-7.9999999999998295E-2</v>
      </c>
      <c r="P22" s="27">
        <f>(M22-$P$13)/4</f>
        <v>1.0950000000000006</v>
      </c>
    </row>
    <row r="23" spans="1:16" s="22" customFormat="1" ht="93.75" customHeight="1" x14ac:dyDescent="0.25">
      <c r="A23" s="131">
        <v>10</v>
      </c>
      <c r="B23" s="132">
        <v>47</v>
      </c>
      <c r="C23" s="335" t="s">
        <v>217</v>
      </c>
      <c r="D23" s="72">
        <v>1968</v>
      </c>
      <c r="E23" s="139"/>
      <c r="F23" s="339" t="s">
        <v>218</v>
      </c>
      <c r="G23" s="274"/>
      <c r="H23" s="286" t="s">
        <v>219</v>
      </c>
      <c r="I23" s="262" t="s">
        <v>97</v>
      </c>
      <c r="J23" s="52">
        <v>0</v>
      </c>
      <c r="K23" s="71">
        <v>58.3</v>
      </c>
      <c r="L23" s="207">
        <v>4</v>
      </c>
      <c r="M23" s="76">
        <v>39.020000000000003</v>
      </c>
      <c r="N23" s="193"/>
      <c r="O23" s="27">
        <f>(K23-$O$13)/4</f>
        <v>-2.1750000000000007</v>
      </c>
      <c r="P23" s="27">
        <f>(M23-$P$13)/4</f>
        <v>-1.4949999999999992</v>
      </c>
    </row>
    <row r="24" spans="1:16" s="22" customFormat="1" ht="93.75" customHeight="1" x14ac:dyDescent="0.25">
      <c r="A24" s="131">
        <v>11</v>
      </c>
      <c r="B24" s="132">
        <v>13</v>
      </c>
      <c r="C24" s="171" t="s">
        <v>195</v>
      </c>
      <c r="D24" s="72">
        <v>1993</v>
      </c>
      <c r="E24" s="139" t="s">
        <v>56</v>
      </c>
      <c r="F24" s="339" t="s">
        <v>247</v>
      </c>
      <c r="G24" s="274"/>
      <c r="H24" s="286" t="s">
        <v>197</v>
      </c>
      <c r="I24" s="262" t="s">
        <v>198</v>
      </c>
      <c r="J24" s="52">
        <v>0</v>
      </c>
      <c r="K24" s="71">
        <v>63.12</v>
      </c>
      <c r="L24" s="207">
        <v>8</v>
      </c>
      <c r="M24" s="76">
        <v>39.42</v>
      </c>
      <c r="N24" s="193"/>
      <c r="O24" s="27">
        <f>(K24-$O$13)/4</f>
        <v>-0.97000000000000064</v>
      </c>
      <c r="P24" s="27">
        <f>(M24-$P$13)/4</f>
        <v>-1.3949999999999996</v>
      </c>
    </row>
    <row r="25" spans="1:16" s="22" customFormat="1" ht="93.75" customHeight="1" x14ac:dyDescent="0.25">
      <c r="A25" s="131">
        <v>12</v>
      </c>
      <c r="B25" s="132">
        <v>67</v>
      </c>
      <c r="C25" s="335" t="s">
        <v>225</v>
      </c>
      <c r="D25" s="72"/>
      <c r="E25" s="139"/>
      <c r="F25" s="339" t="s">
        <v>226</v>
      </c>
      <c r="G25" s="274"/>
      <c r="H25" s="286" t="s">
        <v>227</v>
      </c>
      <c r="I25" s="262" t="s">
        <v>97</v>
      </c>
      <c r="J25" s="52">
        <v>0</v>
      </c>
      <c r="K25" s="71">
        <v>54.29</v>
      </c>
      <c r="L25" s="549" t="s">
        <v>78</v>
      </c>
      <c r="M25" s="526"/>
      <c r="N25" s="193"/>
      <c r="O25" s="27">
        <f>(K25-$O$13)/4</f>
        <v>-3.1775000000000002</v>
      </c>
      <c r="P25" s="27">
        <f>(M25-$P$13)/4</f>
        <v>-11.25</v>
      </c>
    </row>
    <row r="26" spans="1:16" s="22" customFormat="1" ht="93.75" customHeight="1" x14ac:dyDescent="0.25">
      <c r="A26" s="131">
        <v>13</v>
      </c>
      <c r="B26" s="132">
        <v>74</v>
      </c>
      <c r="C26" s="335" t="s">
        <v>177</v>
      </c>
      <c r="D26" s="72">
        <v>1968</v>
      </c>
      <c r="E26" s="139" t="s">
        <v>58</v>
      </c>
      <c r="F26" s="339" t="s">
        <v>178</v>
      </c>
      <c r="G26" s="274"/>
      <c r="H26" s="286" t="s">
        <v>129</v>
      </c>
      <c r="I26" s="262" t="s">
        <v>103</v>
      </c>
      <c r="J26" s="216">
        <v>0</v>
      </c>
      <c r="K26" s="217">
        <v>59.62</v>
      </c>
      <c r="L26" s="549" t="s">
        <v>78</v>
      </c>
      <c r="M26" s="526"/>
      <c r="N26" s="193"/>
      <c r="O26" s="27">
        <f t="shared" ref="O26" si="4">(K26-$O$13)/4</f>
        <v>-1.8450000000000006</v>
      </c>
      <c r="P26" s="27">
        <f t="shared" ref="P26" si="5">(M26-$P$13)/4</f>
        <v>-11.25</v>
      </c>
    </row>
    <row r="27" spans="1:16" s="22" customFormat="1" ht="93.75" customHeight="1" x14ac:dyDescent="0.25">
      <c r="A27" s="131">
        <v>14</v>
      </c>
      <c r="B27" s="132">
        <v>16</v>
      </c>
      <c r="C27" s="335" t="s">
        <v>199</v>
      </c>
      <c r="D27" s="72">
        <v>1997</v>
      </c>
      <c r="E27" s="139" t="s">
        <v>61</v>
      </c>
      <c r="F27" s="339" t="s">
        <v>200</v>
      </c>
      <c r="G27" s="274"/>
      <c r="H27" s="403" t="s">
        <v>201</v>
      </c>
      <c r="I27" s="262" t="s">
        <v>202</v>
      </c>
      <c r="J27" s="52">
        <v>4</v>
      </c>
      <c r="K27" s="71">
        <v>55.33</v>
      </c>
      <c r="L27" s="207"/>
      <c r="M27" s="76"/>
      <c r="N27" s="193"/>
      <c r="O27" s="27">
        <f t="shared" ref="O27" si="6">(K27-$O$13)/4</f>
        <v>-2.9175000000000004</v>
      </c>
      <c r="P27" s="27">
        <f t="shared" ref="P27" si="7">(M27-$P$13)/4</f>
        <v>-11.25</v>
      </c>
    </row>
    <row r="28" spans="1:16" s="22" customFormat="1" ht="93.75" customHeight="1" x14ac:dyDescent="0.25">
      <c r="A28" s="131">
        <v>15</v>
      </c>
      <c r="B28" s="132">
        <v>33</v>
      </c>
      <c r="C28" s="171" t="s">
        <v>212</v>
      </c>
      <c r="D28" s="72"/>
      <c r="E28" s="139" t="s">
        <v>58</v>
      </c>
      <c r="F28" s="339" t="s">
        <v>287</v>
      </c>
      <c r="G28" s="274"/>
      <c r="H28" s="286" t="s">
        <v>159</v>
      </c>
      <c r="I28" s="262" t="s">
        <v>214</v>
      </c>
      <c r="J28" s="52">
        <v>4</v>
      </c>
      <c r="K28" s="71">
        <v>56.53</v>
      </c>
      <c r="L28" s="207"/>
      <c r="M28" s="76"/>
      <c r="N28" s="193"/>
      <c r="O28" s="27">
        <f t="shared" ref="O28:O38" si="8">(K28-$O$13)/4</f>
        <v>-2.6174999999999997</v>
      </c>
      <c r="P28" s="27">
        <f t="shared" ref="P28:P38" si="9">(M28-$P$13)/4</f>
        <v>-11.25</v>
      </c>
    </row>
    <row r="29" spans="1:16" s="22" customFormat="1" ht="93.75" customHeight="1" x14ac:dyDescent="0.25">
      <c r="A29" s="131">
        <v>16</v>
      </c>
      <c r="B29" s="132">
        <v>102</v>
      </c>
      <c r="C29" s="335" t="s">
        <v>166</v>
      </c>
      <c r="D29" s="72"/>
      <c r="E29" s="139"/>
      <c r="F29" s="339" t="s">
        <v>167</v>
      </c>
      <c r="G29" s="274"/>
      <c r="H29" s="286" t="s">
        <v>100</v>
      </c>
      <c r="I29" s="262" t="s">
        <v>101</v>
      </c>
      <c r="J29" s="52">
        <v>4</v>
      </c>
      <c r="K29" s="71">
        <v>59.62</v>
      </c>
      <c r="L29" s="207"/>
      <c r="M29" s="76"/>
      <c r="N29" s="193"/>
      <c r="O29" s="27">
        <f t="shared" si="8"/>
        <v>-1.8450000000000006</v>
      </c>
      <c r="P29" s="27">
        <f t="shared" si="9"/>
        <v>-11.25</v>
      </c>
    </row>
    <row r="30" spans="1:16" s="22" customFormat="1" ht="93.75" customHeight="1" x14ac:dyDescent="0.25">
      <c r="A30" s="131">
        <v>17</v>
      </c>
      <c r="B30" s="132">
        <v>142</v>
      </c>
      <c r="C30" s="335" t="s">
        <v>450</v>
      </c>
      <c r="D30" s="72">
        <v>1998</v>
      </c>
      <c r="E30" s="139" t="s">
        <v>58</v>
      </c>
      <c r="F30" s="339" t="s">
        <v>451</v>
      </c>
      <c r="G30" s="274"/>
      <c r="H30" s="286" t="s">
        <v>59</v>
      </c>
      <c r="I30" s="262" t="s">
        <v>417</v>
      </c>
      <c r="J30" s="52">
        <v>4</v>
      </c>
      <c r="K30" s="71">
        <v>60.32</v>
      </c>
      <c r="L30" s="207"/>
      <c r="M30" s="76"/>
      <c r="N30" s="193"/>
      <c r="O30" s="27">
        <f t="shared" si="8"/>
        <v>-1.67</v>
      </c>
      <c r="P30" s="27">
        <f t="shared" si="9"/>
        <v>-11.25</v>
      </c>
    </row>
    <row r="31" spans="1:16" s="22" customFormat="1" ht="93.75" customHeight="1" x14ac:dyDescent="0.25">
      <c r="A31" s="131">
        <v>18</v>
      </c>
      <c r="B31" s="132">
        <v>22</v>
      </c>
      <c r="C31" s="335" t="s">
        <v>173</v>
      </c>
      <c r="D31" s="72">
        <v>1989</v>
      </c>
      <c r="E31" s="139" t="s">
        <v>57</v>
      </c>
      <c r="F31" s="339" t="s">
        <v>203</v>
      </c>
      <c r="G31" s="274"/>
      <c r="H31" s="286" t="s">
        <v>172</v>
      </c>
      <c r="I31" s="262" t="s">
        <v>204</v>
      </c>
      <c r="J31" s="52">
        <v>4</v>
      </c>
      <c r="K31" s="71">
        <v>61.65</v>
      </c>
      <c r="L31" s="207"/>
      <c r="M31" s="76"/>
      <c r="N31" s="193"/>
      <c r="O31" s="27">
        <f t="shared" si="8"/>
        <v>-1.3375000000000004</v>
      </c>
      <c r="P31" s="27">
        <f t="shared" si="9"/>
        <v>-11.25</v>
      </c>
    </row>
    <row r="32" spans="1:16" s="22" customFormat="1" ht="93.75" customHeight="1" x14ac:dyDescent="0.25">
      <c r="A32" s="131">
        <v>19</v>
      </c>
      <c r="B32" s="132">
        <v>37</v>
      </c>
      <c r="C32" s="171" t="s">
        <v>157</v>
      </c>
      <c r="D32" s="72">
        <v>2002</v>
      </c>
      <c r="E32" s="139" t="s">
        <v>128</v>
      </c>
      <c r="F32" s="339" t="s">
        <v>158</v>
      </c>
      <c r="G32" s="274"/>
      <c r="H32" s="286" t="s">
        <v>159</v>
      </c>
      <c r="I32" s="262" t="s">
        <v>214</v>
      </c>
      <c r="J32" s="52">
        <v>6</v>
      </c>
      <c r="K32" s="71">
        <v>71.47</v>
      </c>
      <c r="L32" s="207"/>
      <c r="M32" s="76"/>
      <c r="N32" s="193"/>
      <c r="O32" s="27">
        <f t="shared" si="8"/>
        <v>1.1174999999999997</v>
      </c>
      <c r="P32" s="27">
        <f t="shared" si="9"/>
        <v>-11.25</v>
      </c>
    </row>
    <row r="33" spans="1:16" s="22" customFormat="1" ht="93.75" customHeight="1" x14ac:dyDescent="0.25">
      <c r="A33" s="131">
        <v>20</v>
      </c>
      <c r="B33" s="132">
        <v>12</v>
      </c>
      <c r="C33" s="171" t="s">
        <v>195</v>
      </c>
      <c r="D33" s="72">
        <v>1993</v>
      </c>
      <c r="E33" s="139" t="s">
        <v>56</v>
      </c>
      <c r="F33" s="339" t="s">
        <v>196</v>
      </c>
      <c r="G33" s="274"/>
      <c r="H33" s="286" t="s">
        <v>197</v>
      </c>
      <c r="I33" s="262" t="s">
        <v>198</v>
      </c>
      <c r="J33" s="52">
        <v>11</v>
      </c>
      <c r="K33" s="71">
        <v>78.19</v>
      </c>
      <c r="L33" s="207"/>
      <c r="M33" s="76"/>
      <c r="N33" s="193"/>
      <c r="O33" s="27">
        <f t="shared" si="8"/>
        <v>2.7974999999999994</v>
      </c>
      <c r="P33" s="27">
        <f t="shared" si="9"/>
        <v>-11.25</v>
      </c>
    </row>
    <row r="34" spans="1:16" s="22" customFormat="1" ht="93.75" customHeight="1" x14ac:dyDescent="0.25">
      <c r="A34" s="131">
        <v>21</v>
      </c>
      <c r="B34" s="132">
        <v>108</v>
      </c>
      <c r="C34" s="335" t="s">
        <v>192</v>
      </c>
      <c r="D34" s="72">
        <v>2001</v>
      </c>
      <c r="E34" s="139" t="s">
        <v>138</v>
      </c>
      <c r="F34" s="339" t="s">
        <v>193</v>
      </c>
      <c r="G34" s="274"/>
      <c r="H34" s="286" t="s">
        <v>100</v>
      </c>
      <c r="I34" s="262" t="s">
        <v>101</v>
      </c>
      <c r="J34" s="52">
        <v>11</v>
      </c>
      <c r="K34" s="71">
        <v>92.44</v>
      </c>
      <c r="L34" s="207"/>
      <c r="M34" s="76"/>
      <c r="N34" s="193"/>
      <c r="O34" s="27">
        <f t="shared" si="8"/>
        <v>6.3599999999999994</v>
      </c>
      <c r="P34" s="27">
        <f t="shared" si="9"/>
        <v>-11.25</v>
      </c>
    </row>
    <row r="35" spans="1:16" s="22" customFormat="1" ht="93.75" customHeight="1" x14ac:dyDescent="0.25">
      <c r="A35" s="200"/>
      <c r="B35" s="137">
        <v>27</v>
      </c>
      <c r="C35" s="336" t="s">
        <v>567</v>
      </c>
      <c r="D35" s="74">
        <v>2000</v>
      </c>
      <c r="E35" s="201"/>
      <c r="F35" s="220" t="s">
        <v>566</v>
      </c>
      <c r="G35" s="379"/>
      <c r="H35" s="312" t="s">
        <v>59</v>
      </c>
      <c r="I35" s="266" t="s">
        <v>417</v>
      </c>
      <c r="J35" s="546" t="s">
        <v>77</v>
      </c>
      <c r="K35" s="525"/>
      <c r="L35" s="525"/>
      <c r="M35" s="525"/>
      <c r="N35" s="526"/>
      <c r="O35" s="27">
        <f t="shared" si="8"/>
        <v>-16.75</v>
      </c>
      <c r="P35" s="27">
        <f t="shared" si="9"/>
        <v>-11.25</v>
      </c>
    </row>
    <row r="36" spans="1:16" s="22" customFormat="1" ht="93.75" customHeight="1" x14ac:dyDescent="0.25">
      <c r="A36" s="200"/>
      <c r="B36" s="137">
        <v>27</v>
      </c>
      <c r="C36" s="336" t="s">
        <v>565</v>
      </c>
      <c r="D36" s="74">
        <v>2004</v>
      </c>
      <c r="E36" s="201"/>
      <c r="F36" s="220" t="s">
        <v>566</v>
      </c>
      <c r="G36" s="379"/>
      <c r="H36" s="312" t="s">
        <v>59</v>
      </c>
      <c r="I36" s="266" t="s">
        <v>417</v>
      </c>
      <c r="J36" s="632" t="s">
        <v>77</v>
      </c>
      <c r="K36" s="525"/>
      <c r="L36" s="525"/>
      <c r="M36" s="525"/>
      <c r="N36" s="526"/>
      <c r="O36" s="27">
        <f t="shared" si="8"/>
        <v>-16.75</v>
      </c>
      <c r="P36" s="27">
        <f t="shared" si="9"/>
        <v>-11.25</v>
      </c>
    </row>
    <row r="37" spans="1:16" s="22" customFormat="1" ht="93.75" customHeight="1" x14ac:dyDescent="0.25">
      <c r="A37" s="200"/>
      <c r="B37" s="137">
        <v>29</v>
      </c>
      <c r="C37" s="336" t="s">
        <v>208</v>
      </c>
      <c r="D37" s="74">
        <v>1983</v>
      </c>
      <c r="E37" s="201" t="s">
        <v>58</v>
      </c>
      <c r="F37" s="220" t="s">
        <v>209</v>
      </c>
      <c r="G37" s="379"/>
      <c r="H37" s="312" t="s">
        <v>175</v>
      </c>
      <c r="I37" s="266" t="s">
        <v>210</v>
      </c>
      <c r="J37" s="632" t="s">
        <v>77</v>
      </c>
      <c r="K37" s="525"/>
      <c r="L37" s="525"/>
      <c r="M37" s="525"/>
      <c r="N37" s="526"/>
      <c r="O37" s="27">
        <f t="shared" si="8"/>
        <v>-16.75</v>
      </c>
      <c r="P37" s="27">
        <f t="shared" si="9"/>
        <v>-11.25</v>
      </c>
    </row>
    <row r="38" spans="1:16" s="22" customFormat="1" ht="93.75" customHeight="1" thickBot="1" x14ac:dyDescent="0.3">
      <c r="A38" s="133"/>
      <c r="B38" s="134">
        <v>76</v>
      </c>
      <c r="C38" s="337" t="s">
        <v>162</v>
      </c>
      <c r="D38" s="136">
        <v>2001</v>
      </c>
      <c r="E38" s="170"/>
      <c r="F38" s="205" t="s">
        <v>163</v>
      </c>
      <c r="G38" s="282"/>
      <c r="H38" s="291" t="s">
        <v>129</v>
      </c>
      <c r="I38" s="265" t="s">
        <v>102</v>
      </c>
      <c r="J38" s="547" t="s">
        <v>77</v>
      </c>
      <c r="K38" s="514"/>
      <c r="L38" s="514"/>
      <c r="M38" s="514"/>
      <c r="N38" s="548"/>
      <c r="O38" s="27">
        <f t="shared" si="8"/>
        <v>-16.75</v>
      </c>
      <c r="P38" s="27">
        <f t="shared" si="9"/>
        <v>-11.25</v>
      </c>
    </row>
    <row r="39" spans="1:16" s="21" customFormat="1" ht="30.75" customHeight="1" x14ac:dyDescent="0.45">
      <c r="A39" s="28"/>
      <c r="B39" s="28"/>
      <c r="D39" s="29" t="s">
        <v>74</v>
      </c>
      <c r="E39" s="30"/>
      <c r="F39" s="31"/>
      <c r="G39" s="31"/>
      <c r="H39" s="32"/>
      <c r="I39" s="29"/>
      <c r="J39" s="78" t="s">
        <v>124</v>
      </c>
      <c r="K39" s="28"/>
      <c r="L39" s="28"/>
      <c r="M39" s="28"/>
      <c r="N39" s="28"/>
    </row>
    <row r="40" spans="1:16" s="21" customFormat="1" ht="20.25" customHeight="1" x14ac:dyDescent="0.45">
      <c r="A40" s="28"/>
      <c r="B40" s="28"/>
      <c r="D40" s="31"/>
      <c r="E40" s="31"/>
      <c r="F40" s="31"/>
      <c r="G40" s="31"/>
      <c r="H40" s="32"/>
      <c r="I40" s="33"/>
      <c r="J40" s="28"/>
      <c r="K40" s="28"/>
      <c r="L40" s="28"/>
      <c r="M40" s="28"/>
      <c r="N40" s="28"/>
    </row>
    <row r="41" spans="1:16" s="21" customFormat="1" ht="26.25" customHeight="1" x14ac:dyDescent="0.45">
      <c r="A41" s="28"/>
      <c r="B41" s="28"/>
      <c r="D41" s="29" t="s">
        <v>75</v>
      </c>
      <c r="E41" s="30"/>
      <c r="F41" s="31"/>
      <c r="G41" s="31"/>
      <c r="H41" s="32"/>
      <c r="I41" s="29"/>
      <c r="J41" s="29" t="s">
        <v>76</v>
      </c>
      <c r="K41" s="28"/>
      <c r="L41" s="28"/>
      <c r="M41" s="28"/>
      <c r="N41" s="28"/>
    </row>
    <row r="42" spans="1:16" ht="25.5" customHeight="1" x14ac:dyDescent="0.25"/>
    <row r="43" spans="1:16" ht="25.5" customHeight="1" x14ac:dyDescent="0.25"/>
    <row r="44" spans="1:16" ht="25.5" customHeight="1" x14ac:dyDescent="0.25"/>
    <row r="45" spans="1:16" ht="25.5" customHeight="1" x14ac:dyDescent="0.25"/>
    <row r="46" spans="1:16" ht="25.5" customHeight="1" x14ac:dyDescent="0.25"/>
    <row r="47" spans="1:16" ht="25.5" customHeight="1" x14ac:dyDescent="0.25"/>
    <row r="48" spans="1:16" ht="25.5" customHeight="1" x14ac:dyDescent="0.25"/>
    <row r="49" ht="25.5" customHeight="1" x14ac:dyDescent="0.25"/>
    <row r="50" ht="25.5" customHeight="1" x14ac:dyDescent="0.25"/>
    <row r="51" ht="25.5" customHeight="1" x14ac:dyDescent="0.25"/>
    <row r="52" ht="25.5" customHeight="1" x14ac:dyDescent="0.25"/>
    <row r="53" ht="25.5" customHeight="1" x14ac:dyDescent="0.25"/>
    <row r="54" ht="25.5" customHeight="1" x14ac:dyDescent="0.25"/>
    <row r="55" ht="25.5" customHeight="1" x14ac:dyDescent="0.25"/>
    <row r="56" ht="25.5" customHeight="1" x14ac:dyDescent="0.25"/>
    <row r="57" ht="25.5" customHeight="1" x14ac:dyDescent="0.25"/>
    <row r="58" ht="25.5" customHeight="1" x14ac:dyDescent="0.25"/>
    <row r="59" ht="25.5" customHeight="1" x14ac:dyDescent="0.25"/>
  </sheetData>
  <sortState ref="A14:Q28">
    <sortCondition ref="M14:M28"/>
  </sortState>
  <mergeCells count="29">
    <mergeCell ref="F11:F13"/>
    <mergeCell ref="A1:N1"/>
    <mergeCell ref="A2:N2"/>
    <mergeCell ref="A3:N3"/>
    <mergeCell ref="A4:N4"/>
    <mergeCell ref="A5:N5"/>
    <mergeCell ref="G11:G13"/>
    <mergeCell ref="H11:H13"/>
    <mergeCell ref="I11:I13"/>
    <mergeCell ref="J11:M11"/>
    <mergeCell ref="N11:N13"/>
    <mergeCell ref="J12:K12"/>
    <mergeCell ref="L12:M12"/>
    <mergeCell ref="A11:A13"/>
    <mergeCell ref="B11:B13"/>
    <mergeCell ref="C11:C13"/>
    <mergeCell ref="D11:D13"/>
    <mergeCell ref="E11:E13"/>
    <mergeCell ref="A6:N6"/>
    <mergeCell ref="A7:N7"/>
    <mergeCell ref="A8:N8"/>
    <mergeCell ref="A9:N9"/>
    <mergeCell ref="A10:N10"/>
    <mergeCell ref="J36:N36"/>
    <mergeCell ref="J37:N37"/>
    <mergeCell ref="J38:N38"/>
    <mergeCell ref="L26:M26"/>
    <mergeCell ref="L25:M25"/>
    <mergeCell ref="J35:N35"/>
  </mergeCells>
  <pageMargins left="0" right="0" top="0" bottom="0" header="0" footer="0"/>
  <pageSetup paperSize="9" scale="27" orientation="portrait" r:id="rId1"/>
  <headerFooter alignWithMargins="0"/>
  <colBreaks count="1" manualBreakCount="1">
    <brk id="14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R67"/>
  <sheetViews>
    <sheetView view="pageBreakPreview" topLeftCell="A31" zoomScale="40" zoomScaleNormal="37" zoomScaleSheetLayoutView="40" zoomScalePageLayoutView="71" workbookViewId="0">
      <selection activeCell="A38" sqref="A38:XFD38"/>
    </sheetView>
  </sheetViews>
  <sheetFormatPr defaultRowHeight="33" x14ac:dyDescent="0.25"/>
  <cols>
    <col min="1" max="1" width="11.5703125" style="34" customWidth="1"/>
    <col min="2" max="2" width="14" style="34" customWidth="1"/>
    <col min="3" max="3" width="64.85546875" style="186" customWidth="1"/>
    <col min="4" max="4" width="18.140625" style="34" customWidth="1"/>
    <col min="5" max="5" width="18.85546875" style="34" customWidth="1"/>
    <col min="6" max="6" width="49.140625" style="34" customWidth="1"/>
    <col min="7" max="7" width="46.28515625" style="34" hidden="1" customWidth="1"/>
    <col min="8" max="8" width="49.28515625" style="34" customWidth="1"/>
    <col min="9" max="9" width="41.85546875" style="34" customWidth="1"/>
    <col min="10" max="10" width="16.85546875" style="34" customWidth="1"/>
    <col min="11" max="11" width="18.28515625" style="34" customWidth="1"/>
    <col min="12" max="12" width="16.85546875" style="34" customWidth="1"/>
    <col min="13" max="14" width="18.7109375" style="34" customWidth="1"/>
    <col min="15" max="15" width="15.42578125" style="34" customWidth="1"/>
    <col min="16" max="16" width="14.28515625" style="62" customWidth="1"/>
    <col min="17" max="17" width="16.140625" style="62" customWidth="1"/>
    <col min="18" max="18" width="9.140625" style="62" customWidth="1"/>
    <col min="19" max="259" width="9.140625" style="34"/>
    <col min="260" max="260" width="11.5703125" style="34" customWidth="1"/>
    <col min="261" max="261" width="14" style="34" customWidth="1"/>
    <col min="262" max="262" width="62.140625" style="34" customWidth="1"/>
    <col min="263" max="263" width="18.140625" style="34" customWidth="1"/>
    <col min="264" max="264" width="17" style="34" customWidth="1"/>
    <col min="265" max="265" width="40.85546875" style="34" customWidth="1"/>
    <col min="266" max="266" width="37" style="34" customWidth="1"/>
    <col min="267" max="267" width="43.42578125" style="34" customWidth="1"/>
    <col min="268" max="268" width="13.5703125" style="34" customWidth="1"/>
    <col min="269" max="269" width="17.85546875" style="34" customWidth="1"/>
    <col min="270" max="270" width="13.5703125" style="34" customWidth="1"/>
    <col min="271" max="271" width="18.7109375" style="34" customWidth="1"/>
    <col min="272" max="272" width="10.7109375" style="34" bestFit="1" customWidth="1"/>
    <col min="273" max="273" width="10.28515625" style="34" bestFit="1" customWidth="1"/>
    <col min="274" max="515" width="9.140625" style="34"/>
    <col min="516" max="516" width="11.5703125" style="34" customWidth="1"/>
    <col min="517" max="517" width="14" style="34" customWidth="1"/>
    <col min="518" max="518" width="62.140625" style="34" customWidth="1"/>
    <col min="519" max="519" width="18.140625" style="34" customWidth="1"/>
    <col min="520" max="520" width="17" style="34" customWidth="1"/>
    <col min="521" max="521" width="40.85546875" style="34" customWidth="1"/>
    <col min="522" max="522" width="37" style="34" customWidth="1"/>
    <col min="523" max="523" width="43.42578125" style="34" customWidth="1"/>
    <col min="524" max="524" width="13.5703125" style="34" customWidth="1"/>
    <col min="525" max="525" width="17.85546875" style="34" customWidth="1"/>
    <col min="526" max="526" width="13.5703125" style="34" customWidth="1"/>
    <col min="527" max="527" width="18.7109375" style="34" customWidth="1"/>
    <col min="528" max="528" width="10.7109375" style="34" bestFit="1" customWidth="1"/>
    <col min="529" max="529" width="10.28515625" style="34" bestFit="1" customWidth="1"/>
    <col min="530" max="771" width="9.140625" style="34"/>
    <col min="772" max="772" width="11.5703125" style="34" customWidth="1"/>
    <col min="773" max="773" width="14" style="34" customWidth="1"/>
    <col min="774" max="774" width="62.140625" style="34" customWidth="1"/>
    <col min="775" max="775" width="18.140625" style="34" customWidth="1"/>
    <col min="776" max="776" width="17" style="34" customWidth="1"/>
    <col min="777" max="777" width="40.85546875" style="34" customWidth="1"/>
    <col min="778" max="778" width="37" style="34" customWidth="1"/>
    <col min="779" max="779" width="43.42578125" style="34" customWidth="1"/>
    <col min="780" max="780" width="13.5703125" style="34" customWidth="1"/>
    <col min="781" max="781" width="17.85546875" style="34" customWidth="1"/>
    <col min="782" max="782" width="13.5703125" style="34" customWidth="1"/>
    <col min="783" max="783" width="18.7109375" style="34" customWidth="1"/>
    <col min="784" max="784" width="10.7109375" style="34" bestFit="1" customWidth="1"/>
    <col min="785" max="785" width="10.28515625" style="34" bestFit="1" customWidth="1"/>
    <col min="786" max="1027" width="9.140625" style="34"/>
    <col min="1028" max="1028" width="11.5703125" style="34" customWidth="1"/>
    <col min="1029" max="1029" width="14" style="34" customWidth="1"/>
    <col min="1030" max="1030" width="62.140625" style="34" customWidth="1"/>
    <col min="1031" max="1031" width="18.140625" style="34" customWidth="1"/>
    <col min="1032" max="1032" width="17" style="34" customWidth="1"/>
    <col min="1033" max="1033" width="40.85546875" style="34" customWidth="1"/>
    <col min="1034" max="1034" width="37" style="34" customWidth="1"/>
    <col min="1035" max="1035" width="43.42578125" style="34" customWidth="1"/>
    <col min="1036" max="1036" width="13.5703125" style="34" customWidth="1"/>
    <col min="1037" max="1037" width="17.85546875" style="34" customWidth="1"/>
    <col min="1038" max="1038" width="13.5703125" style="34" customWidth="1"/>
    <col min="1039" max="1039" width="18.7109375" style="34" customWidth="1"/>
    <col min="1040" max="1040" width="10.7109375" style="34" bestFit="1" customWidth="1"/>
    <col min="1041" max="1041" width="10.28515625" style="34" bestFit="1" customWidth="1"/>
    <col min="1042" max="1283" width="9.140625" style="34"/>
    <col min="1284" max="1284" width="11.5703125" style="34" customWidth="1"/>
    <col min="1285" max="1285" width="14" style="34" customWidth="1"/>
    <col min="1286" max="1286" width="62.140625" style="34" customWidth="1"/>
    <col min="1287" max="1287" width="18.140625" style="34" customWidth="1"/>
    <col min="1288" max="1288" width="17" style="34" customWidth="1"/>
    <col min="1289" max="1289" width="40.85546875" style="34" customWidth="1"/>
    <col min="1290" max="1290" width="37" style="34" customWidth="1"/>
    <col min="1291" max="1291" width="43.42578125" style="34" customWidth="1"/>
    <col min="1292" max="1292" width="13.5703125" style="34" customWidth="1"/>
    <col min="1293" max="1293" width="17.85546875" style="34" customWidth="1"/>
    <col min="1294" max="1294" width="13.5703125" style="34" customWidth="1"/>
    <col min="1295" max="1295" width="18.7109375" style="34" customWidth="1"/>
    <col min="1296" max="1296" width="10.7109375" style="34" bestFit="1" customWidth="1"/>
    <col min="1297" max="1297" width="10.28515625" style="34" bestFit="1" customWidth="1"/>
    <col min="1298" max="1539" width="9.140625" style="34"/>
    <col min="1540" max="1540" width="11.5703125" style="34" customWidth="1"/>
    <col min="1541" max="1541" width="14" style="34" customWidth="1"/>
    <col min="1542" max="1542" width="62.140625" style="34" customWidth="1"/>
    <col min="1543" max="1543" width="18.140625" style="34" customWidth="1"/>
    <col min="1544" max="1544" width="17" style="34" customWidth="1"/>
    <col min="1545" max="1545" width="40.85546875" style="34" customWidth="1"/>
    <col min="1546" max="1546" width="37" style="34" customWidth="1"/>
    <col min="1547" max="1547" width="43.42578125" style="34" customWidth="1"/>
    <col min="1548" max="1548" width="13.5703125" style="34" customWidth="1"/>
    <col min="1549" max="1549" width="17.85546875" style="34" customWidth="1"/>
    <col min="1550" max="1550" width="13.5703125" style="34" customWidth="1"/>
    <col min="1551" max="1551" width="18.7109375" style="34" customWidth="1"/>
    <col min="1552" max="1552" width="10.7109375" style="34" bestFit="1" customWidth="1"/>
    <col min="1553" max="1553" width="10.28515625" style="34" bestFit="1" customWidth="1"/>
    <col min="1554" max="1795" width="9.140625" style="34"/>
    <col min="1796" max="1796" width="11.5703125" style="34" customWidth="1"/>
    <col min="1797" max="1797" width="14" style="34" customWidth="1"/>
    <col min="1798" max="1798" width="62.140625" style="34" customWidth="1"/>
    <col min="1799" max="1799" width="18.140625" style="34" customWidth="1"/>
    <col min="1800" max="1800" width="17" style="34" customWidth="1"/>
    <col min="1801" max="1801" width="40.85546875" style="34" customWidth="1"/>
    <col min="1802" max="1802" width="37" style="34" customWidth="1"/>
    <col min="1803" max="1803" width="43.42578125" style="34" customWidth="1"/>
    <col min="1804" max="1804" width="13.5703125" style="34" customWidth="1"/>
    <col min="1805" max="1805" width="17.85546875" style="34" customWidth="1"/>
    <col min="1806" max="1806" width="13.5703125" style="34" customWidth="1"/>
    <col min="1807" max="1807" width="18.7109375" style="34" customWidth="1"/>
    <col min="1808" max="1808" width="10.7109375" style="34" bestFit="1" customWidth="1"/>
    <col min="1809" max="1809" width="10.28515625" style="34" bestFit="1" customWidth="1"/>
    <col min="1810" max="2051" width="9.140625" style="34"/>
    <col min="2052" max="2052" width="11.5703125" style="34" customWidth="1"/>
    <col min="2053" max="2053" width="14" style="34" customWidth="1"/>
    <col min="2054" max="2054" width="62.140625" style="34" customWidth="1"/>
    <col min="2055" max="2055" width="18.140625" style="34" customWidth="1"/>
    <col min="2056" max="2056" width="17" style="34" customWidth="1"/>
    <col min="2057" max="2057" width="40.85546875" style="34" customWidth="1"/>
    <col min="2058" max="2058" width="37" style="34" customWidth="1"/>
    <col min="2059" max="2059" width="43.42578125" style="34" customWidth="1"/>
    <col min="2060" max="2060" width="13.5703125" style="34" customWidth="1"/>
    <col min="2061" max="2061" width="17.85546875" style="34" customWidth="1"/>
    <col min="2062" max="2062" width="13.5703125" style="34" customWidth="1"/>
    <col min="2063" max="2063" width="18.7109375" style="34" customWidth="1"/>
    <col min="2064" max="2064" width="10.7109375" style="34" bestFit="1" customWidth="1"/>
    <col min="2065" max="2065" width="10.28515625" style="34" bestFit="1" customWidth="1"/>
    <col min="2066" max="2307" width="9.140625" style="34"/>
    <col min="2308" max="2308" width="11.5703125" style="34" customWidth="1"/>
    <col min="2309" max="2309" width="14" style="34" customWidth="1"/>
    <col min="2310" max="2310" width="62.140625" style="34" customWidth="1"/>
    <col min="2311" max="2311" width="18.140625" style="34" customWidth="1"/>
    <col min="2312" max="2312" width="17" style="34" customWidth="1"/>
    <col min="2313" max="2313" width="40.85546875" style="34" customWidth="1"/>
    <col min="2314" max="2314" width="37" style="34" customWidth="1"/>
    <col min="2315" max="2315" width="43.42578125" style="34" customWidth="1"/>
    <col min="2316" max="2316" width="13.5703125" style="34" customWidth="1"/>
    <col min="2317" max="2317" width="17.85546875" style="34" customWidth="1"/>
    <col min="2318" max="2318" width="13.5703125" style="34" customWidth="1"/>
    <col min="2319" max="2319" width="18.7109375" style="34" customWidth="1"/>
    <col min="2320" max="2320" width="10.7109375" style="34" bestFit="1" customWidth="1"/>
    <col min="2321" max="2321" width="10.28515625" style="34" bestFit="1" customWidth="1"/>
    <col min="2322" max="2563" width="9.140625" style="34"/>
    <col min="2564" max="2564" width="11.5703125" style="34" customWidth="1"/>
    <col min="2565" max="2565" width="14" style="34" customWidth="1"/>
    <col min="2566" max="2566" width="62.140625" style="34" customWidth="1"/>
    <col min="2567" max="2567" width="18.140625" style="34" customWidth="1"/>
    <col min="2568" max="2568" width="17" style="34" customWidth="1"/>
    <col min="2569" max="2569" width="40.85546875" style="34" customWidth="1"/>
    <col min="2570" max="2570" width="37" style="34" customWidth="1"/>
    <col min="2571" max="2571" width="43.42578125" style="34" customWidth="1"/>
    <col min="2572" max="2572" width="13.5703125" style="34" customWidth="1"/>
    <col min="2573" max="2573" width="17.85546875" style="34" customWidth="1"/>
    <col min="2574" max="2574" width="13.5703125" style="34" customWidth="1"/>
    <col min="2575" max="2575" width="18.7109375" style="34" customWidth="1"/>
    <col min="2576" max="2576" width="10.7109375" style="34" bestFit="1" customWidth="1"/>
    <col min="2577" max="2577" width="10.28515625" style="34" bestFit="1" customWidth="1"/>
    <col min="2578" max="2819" width="9.140625" style="34"/>
    <col min="2820" max="2820" width="11.5703125" style="34" customWidth="1"/>
    <col min="2821" max="2821" width="14" style="34" customWidth="1"/>
    <col min="2822" max="2822" width="62.140625" style="34" customWidth="1"/>
    <col min="2823" max="2823" width="18.140625" style="34" customWidth="1"/>
    <col min="2824" max="2824" width="17" style="34" customWidth="1"/>
    <col min="2825" max="2825" width="40.85546875" style="34" customWidth="1"/>
    <col min="2826" max="2826" width="37" style="34" customWidth="1"/>
    <col min="2827" max="2827" width="43.42578125" style="34" customWidth="1"/>
    <col min="2828" max="2828" width="13.5703125" style="34" customWidth="1"/>
    <col min="2829" max="2829" width="17.85546875" style="34" customWidth="1"/>
    <col min="2830" max="2830" width="13.5703125" style="34" customWidth="1"/>
    <col min="2831" max="2831" width="18.7109375" style="34" customWidth="1"/>
    <col min="2832" max="2832" width="10.7109375" style="34" bestFit="1" customWidth="1"/>
    <col min="2833" max="2833" width="10.28515625" style="34" bestFit="1" customWidth="1"/>
    <col min="2834" max="3075" width="9.140625" style="34"/>
    <col min="3076" max="3076" width="11.5703125" style="34" customWidth="1"/>
    <col min="3077" max="3077" width="14" style="34" customWidth="1"/>
    <col min="3078" max="3078" width="62.140625" style="34" customWidth="1"/>
    <col min="3079" max="3079" width="18.140625" style="34" customWidth="1"/>
    <col min="3080" max="3080" width="17" style="34" customWidth="1"/>
    <col min="3081" max="3081" width="40.85546875" style="34" customWidth="1"/>
    <col min="3082" max="3082" width="37" style="34" customWidth="1"/>
    <col min="3083" max="3083" width="43.42578125" style="34" customWidth="1"/>
    <col min="3084" max="3084" width="13.5703125" style="34" customWidth="1"/>
    <col min="3085" max="3085" width="17.85546875" style="34" customWidth="1"/>
    <col min="3086" max="3086" width="13.5703125" style="34" customWidth="1"/>
    <col min="3087" max="3087" width="18.7109375" style="34" customWidth="1"/>
    <col min="3088" max="3088" width="10.7109375" style="34" bestFit="1" customWidth="1"/>
    <col min="3089" max="3089" width="10.28515625" style="34" bestFit="1" customWidth="1"/>
    <col min="3090" max="3331" width="9.140625" style="34"/>
    <col min="3332" max="3332" width="11.5703125" style="34" customWidth="1"/>
    <col min="3333" max="3333" width="14" style="34" customWidth="1"/>
    <col min="3334" max="3334" width="62.140625" style="34" customWidth="1"/>
    <col min="3335" max="3335" width="18.140625" style="34" customWidth="1"/>
    <col min="3336" max="3336" width="17" style="34" customWidth="1"/>
    <col min="3337" max="3337" width="40.85546875" style="34" customWidth="1"/>
    <col min="3338" max="3338" width="37" style="34" customWidth="1"/>
    <col min="3339" max="3339" width="43.42578125" style="34" customWidth="1"/>
    <col min="3340" max="3340" width="13.5703125" style="34" customWidth="1"/>
    <col min="3341" max="3341" width="17.85546875" style="34" customWidth="1"/>
    <col min="3342" max="3342" width="13.5703125" style="34" customWidth="1"/>
    <col min="3343" max="3343" width="18.7109375" style="34" customWidth="1"/>
    <col min="3344" max="3344" width="10.7109375" style="34" bestFit="1" customWidth="1"/>
    <col min="3345" max="3345" width="10.28515625" style="34" bestFit="1" customWidth="1"/>
    <col min="3346" max="3587" width="9.140625" style="34"/>
    <col min="3588" max="3588" width="11.5703125" style="34" customWidth="1"/>
    <col min="3589" max="3589" width="14" style="34" customWidth="1"/>
    <col min="3590" max="3590" width="62.140625" style="34" customWidth="1"/>
    <col min="3591" max="3591" width="18.140625" style="34" customWidth="1"/>
    <col min="3592" max="3592" width="17" style="34" customWidth="1"/>
    <col min="3593" max="3593" width="40.85546875" style="34" customWidth="1"/>
    <col min="3594" max="3594" width="37" style="34" customWidth="1"/>
    <col min="3595" max="3595" width="43.42578125" style="34" customWidth="1"/>
    <col min="3596" max="3596" width="13.5703125" style="34" customWidth="1"/>
    <col min="3597" max="3597" width="17.85546875" style="34" customWidth="1"/>
    <col min="3598" max="3598" width="13.5703125" style="34" customWidth="1"/>
    <col min="3599" max="3599" width="18.7109375" style="34" customWidth="1"/>
    <col min="3600" max="3600" width="10.7109375" style="34" bestFit="1" customWidth="1"/>
    <col min="3601" max="3601" width="10.28515625" style="34" bestFit="1" customWidth="1"/>
    <col min="3602" max="3843" width="9.140625" style="34"/>
    <col min="3844" max="3844" width="11.5703125" style="34" customWidth="1"/>
    <col min="3845" max="3845" width="14" style="34" customWidth="1"/>
    <col min="3846" max="3846" width="62.140625" style="34" customWidth="1"/>
    <col min="3847" max="3847" width="18.140625" style="34" customWidth="1"/>
    <col min="3848" max="3848" width="17" style="34" customWidth="1"/>
    <col min="3849" max="3849" width="40.85546875" style="34" customWidth="1"/>
    <col min="3850" max="3850" width="37" style="34" customWidth="1"/>
    <col min="3851" max="3851" width="43.42578125" style="34" customWidth="1"/>
    <col min="3852" max="3852" width="13.5703125" style="34" customWidth="1"/>
    <col min="3853" max="3853" width="17.85546875" style="34" customWidth="1"/>
    <col min="3854" max="3854" width="13.5703125" style="34" customWidth="1"/>
    <col min="3855" max="3855" width="18.7109375" style="34" customWidth="1"/>
    <col min="3856" max="3856" width="10.7109375" style="34" bestFit="1" customWidth="1"/>
    <col min="3857" max="3857" width="10.28515625" style="34" bestFit="1" customWidth="1"/>
    <col min="3858" max="4099" width="9.140625" style="34"/>
    <col min="4100" max="4100" width="11.5703125" style="34" customWidth="1"/>
    <col min="4101" max="4101" width="14" style="34" customWidth="1"/>
    <col min="4102" max="4102" width="62.140625" style="34" customWidth="1"/>
    <col min="4103" max="4103" width="18.140625" style="34" customWidth="1"/>
    <col min="4104" max="4104" width="17" style="34" customWidth="1"/>
    <col min="4105" max="4105" width="40.85546875" style="34" customWidth="1"/>
    <col min="4106" max="4106" width="37" style="34" customWidth="1"/>
    <col min="4107" max="4107" width="43.42578125" style="34" customWidth="1"/>
    <col min="4108" max="4108" width="13.5703125" style="34" customWidth="1"/>
    <col min="4109" max="4109" width="17.85546875" style="34" customWidth="1"/>
    <col min="4110" max="4110" width="13.5703125" style="34" customWidth="1"/>
    <col min="4111" max="4111" width="18.7109375" style="34" customWidth="1"/>
    <col min="4112" max="4112" width="10.7109375" style="34" bestFit="1" customWidth="1"/>
    <col min="4113" max="4113" width="10.28515625" style="34" bestFit="1" customWidth="1"/>
    <col min="4114" max="4355" width="9.140625" style="34"/>
    <col min="4356" max="4356" width="11.5703125" style="34" customWidth="1"/>
    <col min="4357" max="4357" width="14" style="34" customWidth="1"/>
    <col min="4358" max="4358" width="62.140625" style="34" customWidth="1"/>
    <col min="4359" max="4359" width="18.140625" style="34" customWidth="1"/>
    <col min="4360" max="4360" width="17" style="34" customWidth="1"/>
    <col min="4361" max="4361" width="40.85546875" style="34" customWidth="1"/>
    <col min="4362" max="4362" width="37" style="34" customWidth="1"/>
    <col min="4363" max="4363" width="43.42578125" style="34" customWidth="1"/>
    <col min="4364" max="4364" width="13.5703125" style="34" customWidth="1"/>
    <col min="4365" max="4365" width="17.85546875" style="34" customWidth="1"/>
    <col min="4366" max="4366" width="13.5703125" style="34" customWidth="1"/>
    <col min="4367" max="4367" width="18.7109375" style="34" customWidth="1"/>
    <col min="4368" max="4368" width="10.7109375" style="34" bestFit="1" customWidth="1"/>
    <col min="4369" max="4369" width="10.28515625" style="34" bestFit="1" customWidth="1"/>
    <col min="4370" max="4611" width="9.140625" style="34"/>
    <col min="4612" max="4612" width="11.5703125" style="34" customWidth="1"/>
    <col min="4613" max="4613" width="14" style="34" customWidth="1"/>
    <col min="4614" max="4614" width="62.140625" style="34" customWidth="1"/>
    <col min="4615" max="4615" width="18.140625" style="34" customWidth="1"/>
    <col min="4616" max="4616" width="17" style="34" customWidth="1"/>
    <col min="4617" max="4617" width="40.85546875" style="34" customWidth="1"/>
    <col min="4618" max="4618" width="37" style="34" customWidth="1"/>
    <col min="4619" max="4619" width="43.42578125" style="34" customWidth="1"/>
    <col min="4620" max="4620" width="13.5703125" style="34" customWidth="1"/>
    <col min="4621" max="4621" width="17.85546875" style="34" customWidth="1"/>
    <col min="4622" max="4622" width="13.5703125" style="34" customWidth="1"/>
    <col min="4623" max="4623" width="18.7109375" style="34" customWidth="1"/>
    <col min="4624" max="4624" width="10.7109375" style="34" bestFit="1" customWidth="1"/>
    <col min="4625" max="4625" width="10.28515625" style="34" bestFit="1" customWidth="1"/>
    <col min="4626" max="4867" width="9.140625" style="34"/>
    <col min="4868" max="4868" width="11.5703125" style="34" customWidth="1"/>
    <col min="4869" max="4869" width="14" style="34" customWidth="1"/>
    <col min="4870" max="4870" width="62.140625" style="34" customWidth="1"/>
    <col min="4871" max="4871" width="18.140625" style="34" customWidth="1"/>
    <col min="4872" max="4872" width="17" style="34" customWidth="1"/>
    <col min="4873" max="4873" width="40.85546875" style="34" customWidth="1"/>
    <col min="4874" max="4874" width="37" style="34" customWidth="1"/>
    <col min="4875" max="4875" width="43.42578125" style="34" customWidth="1"/>
    <col min="4876" max="4876" width="13.5703125" style="34" customWidth="1"/>
    <col min="4877" max="4877" width="17.85546875" style="34" customWidth="1"/>
    <col min="4878" max="4878" width="13.5703125" style="34" customWidth="1"/>
    <col min="4879" max="4879" width="18.7109375" style="34" customWidth="1"/>
    <col min="4880" max="4880" width="10.7109375" style="34" bestFit="1" customWidth="1"/>
    <col min="4881" max="4881" width="10.28515625" style="34" bestFit="1" customWidth="1"/>
    <col min="4882" max="5123" width="9.140625" style="34"/>
    <col min="5124" max="5124" width="11.5703125" style="34" customWidth="1"/>
    <col min="5125" max="5125" width="14" style="34" customWidth="1"/>
    <col min="5126" max="5126" width="62.140625" style="34" customWidth="1"/>
    <col min="5127" max="5127" width="18.140625" style="34" customWidth="1"/>
    <col min="5128" max="5128" width="17" style="34" customWidth="1"/>
    <col min="5129" max="5129" width="40.85546875" style="34" customWidth="1"/>
    <col min="5130" max="5130" width="37" style="34" customWidth="1"/>
    <col min="5131" max="5131" width="43.42578125" style="34" customWidth="1"/>
    <col min="5132" max="5132" width="13.5703125" style="34" customWidth="1"/>
    <col min="5133" max="5133" width="17.85546875" style="34" customWidth="1"/>
    <col min="5134" max="5134" width="13.5703125" style="34" customWidth="1"/>
    <col min="5135" max="5135" width="18.7109375" style="34" customWidth="1"/>
    <col min="5136" max="5136" width="10.7109375" style="34" bestFit="1" customWidth="1"/>
    <col min="5137" max="5137" width="10.28515625" style="34" bestFit="1" customWidth="1"/>
    <col min="5138" max="5379" width="9.140625" style="34"/>
    <col min="5380" max="5380" width="11.5703125" style="34" customWidth="1"/>
    <col min="5381" max="5381" width="14" style="34" customWidth="1"/>
    <col min="5382" max="5382" width="62.140625" style="34" customWidth="1"/>
    <col min="5383" max="5383" width="18.140625" style="34" customWidth="1"/>
    <col min="5384" max="5384" width="17" style="34" customWidth="1"/>
    <col min="5385" max="5385" width="40.85546875" style="34" customWidth="1"/>
    <col min="5386" max="5386" width="37" style="34" customWidth="1"/>
    <col min="5387" max="5387" width="43.42578125" style="34" customWidth="1"/>
    <col min="5388" max="5388" width="13.5703125" style="34" customWidth="1"/>
    <col min="5389" max="5389" width="17.85546875" style="34" customWidth="1"/>
    <col min="5390" max="5390" width="13.5703125" style="34" customWidth="1"/>
    <col min="5391" max="5391" width="18.7109375" style="34" customWidth="1"/>
    <col min="5392" max="5392" width="10.7109375" style="34" bestFit="1" customWidth="1"/>
    <col min="5393" max="5393" width="10.28515625" style="34" bestFit="1" customWidth="1"/>
    <col min="5394" max="5635" width="9.140625" style="34"/>
    <col min="5636" max="5636" width="11.5703125" style="34" customWidth="1"/>
    <col min="5637" max="5637" width="14" style="34" customWidth="1"/>
    <col min="5638" max="5638" width="62.140625" style="34" customWidth="1"/>
    <col min="5639" max="5639" width="18.140625" style="34" customWidth="1"/>
    <col min="5640" max="5640" width="17" style="34" customWidth="1"/>
    <col min="5641" max="5641" width="40.85546875" style="34" customWidth="1"/>
    <col min="5642" max="5642" width="37" style="34" customWidth="1"/>
    <col min="5643" max="5643" width="43.42578125" style="34" customWidth="1"/>
    <col min="5644" max="5644" width="13.5703125" style="34" customWidth="1"/>
    <col min="5645" max="5645" width="17.85546875" style="34" customWidth="1"/>
    <col min="5646" max="5646" width="13.5703125" style="34" customWidth="1"/>
    <col min="5647" max="5647" width="18.7109375" style="34" customWidth="1"/>
    <col min="5648" max="5648" width="10.7109375" style="34" bestFit="1" customWidth="1"/>
    <col min="5649" max="5649" width="10.28515625" style="34" bestFit="1" customWidth="1"/>
    <col min="5650" max="5891" width="9.140625" style="34"/>
    <col min="5892" max="5892" width="11.5703125" style="34" customWidth="1"/>
    <col min="5893" max="5893" width="14" style="34" customWidth="1"/>
    <col min="5894" max="5894" width="62.140625" style="34" customWidth="1"/>
    <col min="5895" max="5895" width="18.140625" style="34" customWidth="1"/>
    <col min="5896" max="5896" width="17" style="34" customWidth="1"/>
    <col min="5897" max="5897" width="40.85546875" style="34" customWidth="1"/>
    <col min="5898" max="5898" width="37" style="34" customWidth="1"/>
    <col min="5899" max="5899" width="43.42578125" style="34" customWidth="1"/>
    <col min="5900" max="5900" width="13.5703125" style="34" customWidth="1"/>
    <col min="5901" max="5901" width="17.85546875" style="34" customWidth="1"/>
    <col min="5902" max="5902" width="13.5703125" style="34" customWidth="1"/>
    <col min="5903" max="5903" width="18.7109375" style="34" customWidth="1"/>
    <col min="5904" max="5904" width="10.7109375" style="34" bestFit="1" customWidth="1"/>
    <col min="5905" max="5905" width="10.28515625" style="34" bestFit="1" customWidth="1"/>
    <col min="5906" max="6147" width="9.140625" style="34"/>
    <col min="6148" max="6148" width="11.5703125" style="34" customWidth="1"/>
    <col min="6149" max="6149" width="14" style="34" customWidth="1"/>
    <col min="6150" max="6150" width="62.140625" style="34" customWidth="1"/>
    <col min="6151" max="6151" width="18.140625" style="34" customWidth="1"/>
    <col min="6152" max="6152" width="17" style="34" customWidth="1"/>
    <col min="6153" max="6153" width="40.85546875" style="34" customWidth="1"/>
    <col min="6154" max="6154" width="37" style="34" customWidth="1"/>
    <col min="6155" max="6155" width="43.42578125" style="34" customWidth="1"/>
    <col min="6156" max="6156" width="13.5703125" style="34" customWidth="1"/>
    <col min="6157" max="6157" width="17.85546875" style="34" customWidth="1"/>
    <col min="6158" max="6158" width="13.5703125" style="34" customWidth="1"/>
    <col min="6159" max="6159" width="18.7109375" style="34" customWidth="1"/>
    <col min="6160" max="6160" width="10.7109375" style="34" bestFit="1" customWidth="1"/>
    <col min="6161" max="6161" width="10.28515625" style="34" bestFit="1" customWidth="1"/>
    <col min="6162" max="6403" width="9.140625" style="34"/>
    <col min="6404" max="6404" width="11.5703125" style="34" customWidth="1"/>
    <col min="6405" max="6405" width="14" style="34" customWidth="1"/>
    <col min="6406" max="6406" width="62.140625" style="34" customWidth="1"/>
    <col min="6407" max="6407" width="18.140625" style="34" customWidth="1"/>
    <col min="6408" max="6408" width="17" style="34" customWidth="1"/>
    <col min="6409" max="6409" width="40.85546875" style="34" customWidth="1"/>
    <col min="6410" max="6410" width="37" style="34" customWidth="1"/>
    <col min="6411" max="6411" width="43.42578125" style="34" customWidth="1"/>
    <col min="6412" max="6412" width="13.5703125" style="34" customWidth="1"/>
    <col min="6413" max="6413" width="17.85546875" style="34" customWidth="1"/>
    <col min="6414" max="6414" width="13.5703125" style="34" customWidth="1"/>
    <col min="6415" max="6415" width="18.7109375" style="34" customWidth="1"/>
    <col min="6416" max="6416" width="10.7109375" style="34" bestFit="1" customWidth="1"/>
    <col min="6417" max="6417" width="10.28515625" style="34" bestFit="1" customWidth="1"/>
    <col min="6418" max="6659" width="9.140625" style="34"/>
    <col min="6660" max="6660" width="11.5703125" style="34" customWidth="1"/>
    <col min="6661" max="6661" width="14" style="34" customWidth="1"/>
    <col min="6662" max="6662" width="62.140625" style="34" customWidth="1"/>
    <col min="6663" max="6663" width="18.140625" style="34" customWidth="1"/>
    <col min="6664" max="6664" width="17" style="34" customWidth="1"/>
    <col min="6665" max="6665" width="40.85546875" style="34" customWidth="1"/>
    <col min="6666" max="6666" width="37" style="34" customWidth="1"/>
    <col min="6667" max="6667" width="43.42578125" style="34" customWidth="1"/>
    <col min="6668" max="6668" width="13.5703125" style="34" customWidth="1"/>
    <col min="6669" max="6669" width="17.85546875" style="34" customWidth="1"/>
    <col min="6670" max="6670" width="13.5703125" style="34" customWidth="1"/>
    <col min="6671" max="6671" width="18.7109375" style="34" customWidth="1"/>
    <col min="6672" max="6672" width="10.7109375" style="34" bestFit="1" customWidth="1"/>
    <col min="6673" max="6673" width="10.28515625" style="34" bestFit="1" customWidth="1"/>
    <col min="6674" max="6915" width="9.140625" style="34"/>
    <col min="6916" max="6916" width="11.5703125" style="34" customWidth="1"/>
    <col min="6917" max="6917" width="14" style="34" customWidth="1"/>
    <col min="6918" max="6918" width="62.140625" style="34" customWidth="1"/>
    <col min="6919" max="6919" width="18.140625" style="34" customWidth="1"/>
    <col min="6920" max="6920" width="17" style="34" customWidth="1"/>
    <col min="6921" max="6921" width="40.85546875" style="34" customWidth="1"/>
    <col min="6922" max="6922" width="37" style="34" customWidth="1"/>
    <col min="6923" max="6923" width="43.42578125" style="34" customWidth="1"/>
    <col min="6924" max="6924" width="13.5703125" style="34" customWidth="1"/>
    <col min="6925" max="6925" width="17.85546875" style="34" customWidth="1"/>
    <col min="6926" max="6926" width="13.5703125" style="34" customWidth="1"/>
    <col min="6927" max="6927" width="18.7109375" style="34" customWidth="1"/>
    <col min="6928" max="6928" width="10.7109375" style="34" bestFit="1" customWidth="1"/>
    <col min="6929" max="6929" width="10.28515625" style="34" bestFit="1" customWidth="1"/>
    <col min="6930" max="7171" width="9.140625" style="34"/>
    <col min="7172" max="7172" width="11.5703125" style="34" customWidth="1"/>
    <col min="7173" max="7173" width="14" style="34" customWidth="1"/>
    <col min="7174" max="7174" width="62.140625" style="34" customWidth="1"/>
    <col min="7175" max="7175" width="18.140625" style="34" customWidth="1"/>
    <col min="7176" max="7176" width="17" style="34" customWidth="1"/>
    <col min="7177" max="7177" width="40.85546875" style="34" customWidth="1"/>
    <col min="7178" max="7178" width="37" style="34" customWidth="1"/>
    <col min="7179" max="7179" width="43.42578125" style="34" customWidth="1"/>
    <col min="7180" max="7180" width="13.5703125" style="34" customWidth="1"/>
    <col min="7181" max="7181" width="17.85546875" style="34" customWidth="1"/>
    <col min="7182" max="7182" width="13.5703125" style="34" customWidth="1"/>
    <col min="7183" max="7183" width="18.7109375" style="34" customWidth="1"/>
    <col min="7184" max="7184" width="10.7109375" style="34" bestFit="1" customWidth="1"/>
    <col min="7185" max="7185" width="10.28515625" style="34" bestFit="1" customWidth="1"/>
    <col min="7186" max="7427" width="9.140625" style="34"/>
    <col min="7428" max="7428" width="11.5703125" style="34" customWidth="1"/>
    <col min="7429" max="7429" width="14" style="34" customWidth="1"/>
    <col min="7430" max="7430" width="62.140625" style="34" customWidth="1"/>
    <col min="7431" max="7431" width="18.140625" style="34" customWidth="1"/>
    <col min="7432" max="7432" width="17" style="34" customWidth="1"/>
    <col min="7433" max="7433" width="40.85546875" style="34" customWidth="1"/>
    <col min="7434" max="7434" width="37" style="34" customWidth="1"/>
    <col min="7435" max="7435" width="43.42578125" style="34" customWidth="1"/>
    <col min="7436" max="7436" width="13.5703125" style="34" customWidth="1"/>
    <col min="7437" max="7437" width="17.85546875" style="34" customWidth="1"/>
    <col min="7438" max="7438" width="13.5703125" style="34" customWidth="1"/>
    <col min="7439" max="7439" width="18.7109375" style="34" customWidth="1"/>
    <col min="7440" max="7440" width="10.7109375" style="34" bestFit="1" customWidth="1"/>
    <col min="7441" max="7441" width="10.28515625" style="34" bestFit="1" customWidth="1"/>
    <col min="7442" max="7683" width="9.140625" style="34"/>
    <col min="7684" max="7684" width="11.5703125" style="34" customWidth="1"/>
    <col min="7685" max="7685" width="14" style="34" customWidth="1"/>
    <col min="7686" max="7686" width="62.140625" style="34" customWidth="1"/>
    <col min="7687" max="7687" width="18.140625" style="34" customWidth="1"/>
    <col min="7688" max="7688" width="17" style="34" customWidth="1"/>
    <col min="7689" max="7689" width="40.85546875" style="34" customWidth="1"/>
    <col min="7690" max="7690" width="37" style="34" customWidth="1"/>
    <col min="7691" max="7691" width="43.42578125" style="34" customWidth="1"/>
    <col min="7692" max="7692" width="13.5703125" style="34" customWidth="1"/>
    <col min="7693" max="7693" width="17.85546875" style="34" customWidth="1"/>
    <col min="7694" max="7694" width="13.5703125" style="34" customWidth="1"/>
    <col min="7695" max="7695" width="18.7109375" style="34" customWidth="1"/>
    <col min="7696" max="7696" width="10.7109375" style="34" bestFit="1" customWidth="1"/>
    <col min="7697" max="7697" width="10.28515625" style="34" bestFit="1" customWidth="1"/>
    <col min="7698" max="7939" width="9.140625" style="34"/>
    <col min="7940" max="7940" width="11.5703125" style="34" customWidth="1"/>
    <col min="7941" max="7941" width="14" style="34" customWidth="1"/>
    <col min="7942" max="7942" width="62.140625" style="34" customWidth="1"/>
    <col min="7943" max="7943" width="18.140625" style="34" customWidth="1"/>
    <col min="7944" max="7944" width="17" style="34" customWidth="1"/>
    <col min="7945" max="7945" width="40.85546875" style="34" customWidth="1"/>
    <col min="7946" max="7946" width="37" style="34" customWidth="1"/>
    <col min="7947" max="7947" width="43.42578125" style="34" customWidth="1"/>
    <col min="7948" max="7948" width="13.5703125" style="34" customWidth="1"/>
    <col min="7949" max="7949" width="17.85546875" style="34" customWidth="1"/>
    <col min="7950" max="7950" width="13.5703125" style="34" customWidth="1"/>
    <col min="7951" max="7951" width="18.7109375" style="34" customWidth="1"/>
    <col min="7952" max="7952" width="10.7109375" style="34" bestFit="1" customWidth="1"/>
    <col min="7953" max="7953" width="10.28515625" style="34" bestFit="1" customWidth="1"/>
    <col min="7954" max="8195" width="9.140625" style="34"/>
    <col min="8196" max="8196" width="11.5703125" style="34" customWidth="1"/>
    <col min="8197" max="8197" width="14" style="34" customWidth="1"/>
    <col min="8198" max="8198" width="62.140625" style="34" customWidth="1"/>
    <col min="8199" max="8199" width="18.140625" style="34" customWidth="1"/>
    <col min="8200" max="8200" width="17" style="34" customWidth="1"/>
    <col min="8201" max="8201" width="40.85546875" style="34" customWidth="1"/>
    <col min="8202" max="8202" width="37" style="34" customWidth="1"/>
    <col min="8203" max="8203" width="43.42578125" style="34" customWidth="1"/>
    <col min="8204" max="8204" width="13.5703125" style="34" customWidth="1"/>
    <col min="8205" max="8205" width="17.85546875" style="34" customWidth="1"/>
    <col min="8206" max="8206" width="13.5703125" style="34" customWidth="1"/>
    <col min="8207" max="8207" width="18.7109375" style="34" customWidth="1"/>
    <col min="8208" max="8208" width="10.7109375" style="34" bestFit="1" customWidth="1"/>
    <col min="8209" max="8209" width="10.28515625" style="34" bestFit="1" customWidth="1"/>
    <col min="8210" max="8451" width="9.140625" style="34"/>
    <col min="8452" max="8452" width="11.5703125" style="34" customWidth="1"/>
    <col min="8453" max="8453" width="14" style="34" customWidth="1"/>
    <col min="8454" max="8454" width="62.140625" style="34" customWidth="1"/>
    <col min="8455" max="8455" width="18.140625" style="34" customWidth="1"/>
    <col min="8456" max="8456" width="17" style="34" customWidth="1"/>
    <col min="8457" max="8457" width="40.85546875" style="34" customWidth="1"/>
    <col min="8458" max="8458" width="37" style="34" customWidth="1"/>
    <col min="8459" max="8459" width="43.42578125" style="34" customWidth="1"/>
    <col min="8460" max="8460" width="13.5703125" style="34" customWidth="1"/>
    <col min="8461" max="8461" width="17.85546875" style="34" customWidth="1"/>
    <col min="8462" max="8462" width="13.5703125" style="34" customWidth="1"/>
    <col min="8463" max="8463" width="18.7109375" style="34" customWidth="1"/>
    <col min="8464" max="8464" width="10.7109375" style="34" bestFit="1" customWidth="1"/>
    <col min="8465" max="8465" width="10.28515625" style="34" bestFit="1" customWidth="1"/>
    <col min="8466" max="8707" width="9.140625" style="34"/>
    <col min="8708" max="8708" width="11.5703125" style="34" customWidth="1"/>
    <col min="8709" max="8709" width="14" style="34" customWidth="1"/>
    <col min="8710" max="8710" width="62.140625" style="34" customWidth="1"/>
    <col min="8711" max="8711" width="18.140625" style="34" customWidth="1"/>
    <col min="8712" max="8712" width="17" style="34" customWidth="1"/>
    <col min="8713" max="8713" width="40.85546875" style="34" customWidth="1"/>
    <col min="8714" max="8714" width="37" style="34" customWidth="1"/>
    <col min="8715" max="8715" width="43.42578125" style="34" customWidth="1"/>
    <col min="8716" max="8716" width="13.5703125" style="34" customWidth="1"/>
    <col min="8717" max="8717" width="17.85546875" style="34" customWidth="1"/>
    <col min="8718" max="8718" width="13.5703125" style="34" customWidth="1"/>
    <col min="8719" max="8719" width="18.7109375" style="34" customWidth="1"/>
    <col min="8720" max="8720" width="10.7109375" style="34" bestFit="1" customWidth="1"/>
    <col min="8721" max="8721" width="10.28515625" style="34" bestFit="1" customWidth="1"/>
    <col min="8722" max="8963" width="9.140625" style="34"/>
    <col min="8964" max="8964" width="11.5703125" style="34" customWidth="1"/>
    <col min="8965" max="8965" width="14" style="34" customWidth="1"/>
    <col min="8966" max="8966" width="62.140625" style="34" customWidth="1"/>
    <col min="8967" max="8967" width="18.140625" style="34" customWidth="1"/>
    <col min="8968" max="8968" width="17" style="34" customWidth="1"/>
    <col min="8969" max="8969" width="40.85546875" style="34" customWidth="1"/>
    <col min="8970" max="8970" width="37" style="34" customWidth="1"/>
    <col min="8971" max="8971" width="43.42578125" style="34" customWidth="1"/>
    <col min="8972" max="8972" width="13.5703125" style="34" customWidth="1"/>
    <col min="8973" max="8973" width="17.85546875" style="34" customWidth="1"/>
    <col min="8974" max="8974" width="13.5703125" style="34" customWidth="1"/>
    <col min="8975" max="8975" width="18.7109375" style="34" customWidth="1"/>
    <col min="8976" max="8976" width="10.7109375" style="34" bestFit="1" customWidth="1"/>
    <col min="8977" max="8977" width="10.28515625" style="34" bestFit="1" customWidth="1"/>
    <col min="8978" max="9219" width="9.140625" style="34"/>
    <col min="9220" max="9220" width="11.5703125" style="34" customWidth="1"/>
    <col min="9221" max="9221" width="14" style="34" customWidth="1"/>
    <col min="9222" max="9222" width="62.140625" style="34" customWidth="1"/>
    <col min="9223" max="9223" width="18.140625" style="34" customWidth="1"/>
    <col min="9224" max="9224" width="17" style="34" customWidth="1"/>
    <col min="9225" max="9225" width="40.85546875" style="34" customWidth="1"/>
    <col min="9226" max="9226" width="37" style="34" customWidth="1"/>
    <col min="9227" max="9227" width="43.42578125" style="34" customWidth="1"/>
    <col min="9228" max="9228" width="13.5703125" style="34" customWidth="1"/>
    <col min="9229" max="9229" width="17.85546875" style="34" customWidth="1"/>
    <col min="9230" max="9230" width="13.5703125" style="34" customWidth="1"/>
    <col min="9231" max="9231" width="18.7109375" style="34" customWidth="1"/>
    <col min="9232" max="9232" width="10.7109375" style="34" bestFit="1" customWidth="1"/>
    <col min="9233" max="9233" width="10.28515625" style="34" bestFit="1" customWidth="1"/>
    <col min="9234" max="9475" width="9.140625" style="34"/>
    <col min="9476" max="9476" width="11.5703125" style="34" customWidth="1"/>
    <col min="9477" max="9477" width="14" style="34" customWidth="1"/>
    <col min="9478" max="9478" width="62.140625" style="34" customWidth="1"/>
    <col min="9479" max="9479" width="18.140625" style="34" customWidth="1"/>
    <col min="9480" max="9480" width="17" style="34" customWidth="1"/>
    <col min="9481" max="9481" width="40.85546875" style="34" customWidth="1"/>
    <col min="9482" max="9482" width="37" style="34" customWidth="1"/>
    <col min="9483" max="9483" width="43.42578125" style="34" customWidth="1"/>
    <col min="9484" max="9484" width="13.5703125" style="34" customWidth="1"/>
    <col min="9485" max="9485" width="17.85546875" style="34" customWidth="1"/>
    <col min="9486" max="9486" width="13.5703125" style="34" customWidth="1"/>
    <col min="9487" max="9487" width="18.7109375" style="34" customWidth="1"/>
    <col min="9488" max="9488" width="10.7109375" style="34" bestFit="1" customWidth="1"/>
    <col min="9489" max="9489" width="10.28515625" style="34" bestFit="1" customWidth="1"/>
    <col min="9490" max="9731" width="9.140625" style="34"/>
    <col min="9732" max="9732" width="11.5703125" style="34" customWidth="1"/>
    <col min="9733" max="9733" width="14" style="34" customWidth="1"/>
    <col min="9734" max="9734" width="62.140625" style="34" customWidth="1"/>
    <col min="9735" max="9735" width="18.140625" style="34" customWidth="1"/>
    <col min="9736" max="9736" width="17" style="34" customWidth="1"/>
    <col min="9737" max="9737" width="40.85546875" style="34" customWidth="1"/>
    <col min="9738" max="9738" width="37" style="34" customWidth="1"/>
    <col min="9739" max="9739" width="43.42578125" style="34" customWidth="1"/>
    <col min="9740" max="9740" width="13.5703125" style="34" customWidth="1"/>
    <col min="9741" max="9741" width="17.85546875" style="34" customWidth="1"/>
    <col min="9742" max="9742" width="13.5703125" style="34" customWidth="1"/>
    <col min="9743" max="9743" width="18.7109375" style="34" customWidth="1"/>
    <col min="9744" max="9744" width="10.7109375" style="34" bestFit="1" customWidth="1"/>
    <col min="9745" max="9745" width="10.28515625" style="34" bestFit="1" customWidth="1"/>
    <col min="9746" max="9987" width="9.140625" style="34"/>
    <col min="9988" max="9988" width="11.5703125" style="34" customWidth="1"/>
    <col min="9989" max="9989" width="14" style="34" customWidth="1"/>
    <col min="9990" max="9990" width="62.140625" style="34" customWidth="1"/>
    <col min="9991" max="9991" width="18.140625" style="34" customWidth="1"/>
    <col min="9992" max="9992" width="17" style="34" customWidth="1"/>
    <col min="9993" max="9993" width="40.85546875" style="34" customWidth="1"/>
    <col min="9994" max="9994" width="37" style="34" customWidth="1"/>
    <col min="9995" max="9995" width="43.42578125" style="34" customWidth="1"/>
    <col min="9996" max="9996" width="13.5703125" style="34" customWidth="1"/>
    <col min="9997" max="9997" width="17.85546875" style="34" customWidth="1"/>
    <col min="9998" max="9998" width="13.5703125" style="34" customWidth="1"/>
    <col min="9999" max="9999" width="18.7109375" style="34" customWidth="1"/>
    <col min="10000" max="10000" width="10.7109375" style="34" bestFit="1" customWidth="1"/>
    <col min="10001" max="10001" width="10.28515625" style="34" bestFit="1" customWidth="1"/>
    <col min="10002" max="10243" width="9.140625" style="34"/>
    <col min="10244" max="10244" width="11.5703125" style="34" customWidth="1"/>
    <col min="10245" max="10245" width="14" style="34" customWidth="1"/>
    <col min="10246" max="10246" width="62.140625" style="34" customWidth="1"/>
    <col min="10247" max="10247" width="18.140625" style="34" customWidth="1"/>
    <col min="10248" max="10248" width="17" style="34" customWidth="1"/>
    <col min="10249" max="10249" width="40.85546875" style="34" customWidth="1"/>
    <col min="10250" max="10250" width="37" style="34" customWidth="1"/>
    <col min="10251" max="10251" width="43.42578125" style="34" customWidth="1"/>
    <col min="10252" max="10252" width="13.5703125" style="34" customWidth="1"/>
    <col min="10253" max="10253" width="17.85546875" style="34" customWidth="1"/>
    <col min="10254" max="10254" width="13.5703125" style="34" customWidth="1"/>
    <col min="10255" max="10255" width="18.7109375" style="34" customWidth="1"/>
    <col min="10256" max="10256" width="10.7109375" style="34" bestFit="1" customWidth="1"/>
    <col min="10257" max="10257" width="10.28515625" style="34" bestFit="1" customWidth="1"/>
    <col min="10258" max="10499" width="9.140625" style="34"/>
    <col min="10500" max="10500" width="11.5703125" style="34" customWidth="1"/>
    <col min="10501" max="10501" width="14" style="34" customWidth="1"/>
    <col min="10502" max="10502" width="62.140625" style="34" customWidth="1"/>
    <col min="10503" max="10503" width="18.140625" style="34" customWidth="1"/>
    <col min="10504" max="10504" width="17" style="34" customWidth="1"/>
    <col min="10505" max="10505" width="40.85546875" style="34" customWidth="1"/>
    <col min="10506" max="10506" width="37" style="34" customWidth="1"/>
    <col min="10507" max="10507" width="43.42578125" style="34" customWidth="1"/>
    <col min="10508" max="10508" width="13.5703125" style="34" customWidth="1"/>
    <col min="10509" max="10509" width="17.85546875" style="34" customWidth="1"/>
    <col min="10510" max="10510" width="13.5703125" style="34" customWidth="1"/>
    <col min="10511" max="10511" width="18.7109375" style="34" customWidth="1"/>
    <col min="10512" max="10512" width="10.7109375" style="34" bestFit="1" customWidth="1"/>
    <col min="10513" max="10513" width="10.28515625" style="34" bestFit="1" customWidth="1"/>
    <col min="10514" max="10755" width="9.140625" style="34"/>
    <col min="10756" max="10756" width="11.5703125" style="34" customWidth="1"/>
    <col min="10757" max="10757" width="14" style="34" customWidth="1"/>
    <col min="10758" max="10758" width="62.140625" style="34" customWidth="1"/>
    <col min="10759" max="10759" width="18.140625" style="34" customWidth="1"/>
    <col min="10760" max="10760" width="17" style="34" customWidth="1"/>
    <col min="10761" max="10761" width="40.85546875" style="34" customWidth="1"/>
    <col min="10762" max="10762" width="37" style="34" customWidth="1"/>
    <col min="10763" max="10763" width="43.42578125" style="34" customWidth="1"/>
    <col min="10764" max="10764" width="13.5703125" style="34" customWidth="1"/>
    <col min="10765" max="10765" width="17.85546875" style="34" customWidth="1"/>
    <col min="10766" max="10766" width="13.5703125" style="34" customWidth="1"/>
    <col min="10767" max="10767" width="18.7109375" style="34" customWidth="1"/>
    <col min="10768" max="10768" width="10.7109375" style="34" bestFit="1" customWidth="1"/>
    <col min="10769" max="10769" width="10.28515625" style="34" bestFit="1" customWidth="1"/>
    <col min="10770" max="11011" width="9.140625" style="34"/>
    <col min="11012" max="11012" width="11.5703125" style="34" customWidth="1"/>
    <col min="11013" max="11013" width="14" style="34" customWidth="1"/>
    <col min="11014" max="11014" width="62.140625" style="34" customWidth="1"/>
    <col min="11015" max="11015" width="18.140625" style="34" customWidth="1"/>
    <col min="11016" max="11016" width="17" style="34" customWidth="1"/>
    <col min="11017" max="11017" width="40.85546875" style="34" customWidth="1"/>
    <col min="11018" max="11018" width="37" style="34" customWidth="1"/>
    <col min="11019" max="11019" width="43.42578125" style="34" customWidth="1"/>
    <col min="11020" max="11020" width="13.5703125" style="34" customWidth="1"/>
    <col min="11021" max="11021" width="17.85546875" style="34" customWidth="1"/>
    <col min="11022" max="11022" width="13.5703125" style="34" customWidth="1"/>
    <col min="11023" max="11023" width="18.7109375" style="34" customWidth="1"/>
    <col min="11024" max="11024" width="10.7109375" style="34" bestFit="1" customWidth="1"/>
    <col min="11025" max="11025" width="10.28515625" style="34" bestFit="1" customWidth="1"/>
    <col min="11026" max="11267" width="9.140625" style="34"/>
    <col min="11268" max="11268" width="11.5703125" style="34" customWidth="1"/>
    <col min="11269" max="11269" width="14" style="34" customWidth="1"/>
    <col min="11270" max="11270" width="62.140625" style="34" customWidth="1"/>
    <col min="11271" max="11271" width="18.140625" style="34" customWidth="1"/>
    <col min="11272" max="11272" width="17" style="34" customWidth="1"/>
    <col min="11273" max="11273" width="40.85546875" style="34" customWidth="1"/>
    <col min="11274" max="11274" width="37" style="34" customWidth="1"/>
    <col min="11275" max="11275" width="43.42578125" style="34" customWidth="1"/>
    <col min="11276" max="11276" width="13.5703125" style="34" customWidth="1"/>
    <col min="11277" max="11277" width="17.85546875" style="34" customWidth="1"/>
    <col min="11278" max="11278" width="13.5703125" style="34" customWidth="1"/>
    <col min="11279" max="11279" width="18.7109375" style="34" customWidth="1"/>
    <col min="11280" max="11280" width="10.7109375" style="34" bestFit="1" customWidth="1"/>
    <col min="11281" max="11281" width="10.28515625" style="34" bestFit="1" customWidth="1"/>
    <col min="11282" max="11523" width="9.140625" style="34"/>
    <col min="11524" max="11524" width="11.5703125" style="34" customWidth="1"/>
    <col min="11525" max="11525" width="14" style="34" customWidth="1"/>
    <col min="11526" max="11526" width="62.140625" style="34" customWidth="1"/>
    <col min="11527" max="11527" width="18.140625" style="34" customWidth="1"/>
    <col min="11528" max="11528" width="17" style="34" customWidth="1"/>
    <col min="11529" max="11529" width="40.85546875" style="34" customWidth="1"/>
    <col min="11530" max="11530" width="37" style="34" customWidth="1"/>
    <col min="11531" max="11531" width="43.42578125" style="34" customWidth="1"/>
    <col min="11532" max="11532" width="13.5703125" style="34" customWidth="1"/>
    <col min="11533" max="11533" width="17.85546875" style="34" customWidth="1"/>
    <col min="11534" max="11534" width="13.5703125" style="34" customWidth="1"/>
    <col min="11535" max="11535" width="18.7109375" style="34" customWidth="1"/>
    <col min="11536" max="11536" width="10.7109375" style="34" bestFit="1" customWidth="1"/>
    <col min="11537" max="11537" width="10.28515625" style="34" bestFit="1" customWidth="1"/>
    <col min="11538" max="11779" width="9.140625" style="34"/>
    <col min="11780" max="11780" width="11.5703125" style="34" customWidth="1"/>
    <col min="11781" max="11781" width="14" style="34" customWidth="1"/>
    <col min="11782" max="11782" width="62.140625" style="34" customWidth="1"/>
    <col min="11783" max="11783" width="18.140625" style="34" customWidth="1"/>
    <col min="11784" max="11784" width="17" style="34" customWidth="1"/>
    <col min="11785" max="11785" width="40.85546875" style="34" customWidth="1"/>
    <col min="11786" max="11786" width="37" style="34" customWidth="1"/>
    <col min="11787" max="11787" width="43.42578125" style="34" customWidth="1"/>
    <col min="11788" max="11788" width="13.5703125" style="34" customWidth="1"/>
    <col min="11789" max="11789" width="17.85546875" style="34" customWidth="1"/>
    <col min="11790" max="11790" width="13.5703125" style="34" customWidth="1"/>
    <col min="11791" max="11791" width="18.7109375" style="34" customWidth="1"/>
    <col min="11792" max="11792" width="10.7109375" style="34" bestFit="1" customWidth="1"/>
    <col min="11793" max="11793" width="10.28515625" style="34" bestFit="1" customWidth="1"/>
    <col min="11794" max="12035" width="9.140625" style="34"/>
    <col min="12036" max="12036" width="11.5703125" style="34" customWidth="1"/>
    <col min="12037" max="12037" width="14" style="34" customWidth="1"/>
    <col min="12038" max="12038" width="62.140625" style="34" customWidth="1"/>
    <col min="12039" max="12039" width="18.140625" style="34" customWidth="1"/>
    <col min="12040" max="12040" width="17" style="34" customWidth="1"/>
    <col min="12041" max="12041" width="40.85546875" style="34" customWidth="1"/>
    <col min="12042" max="12042" width="37" style="34" customWidth="1"/>
    <col min="12043" max="12043" width="43.42578125" style="34" customWidth="1"/>
    <col min="12044" max="12044" width="13.5703125" style="34" customWidth="1"/>
    <col min="12045" max="12045" width="17.85546875" style="34" customWidth="1"/>
    <col min="12046" max="12046" width="13.5703125" style="34" customWidth="1"/>
    <col min="12047" max="12047" width="18.7109375" style="34" customWidth="1"/>
    <col min="12048" max="12048" width="10.7109375" style="34" bestFit="1" customWidth="1"/>
    <col min="12049" max="12049" width="10.28515625" style="34" bestFit="1" customWidth="1"/>
    <col min="12050" max="12291" width="9.140625" style="34"/>
    <col min="12292" max="12292" width="11.5703125" style="34" customWidth="1"/>
    <col min="12293" max="12293" width="14" style="34" customWidth="1"/>
    <col min="12294" max="12294" width="62.140625" style="34" customWidth="1"/>
    <col min="12295" max="12295" width="18.140625" style="34" customWidth="1"/>
    <col min="12296" max="12296" width="17" style="34" customWidth="1"/>
    <col min="12297" max="12297" width="40.85546875" style="34" customWidth="1"/>
    <col min="12298" max="12298" width="37" style="34" customWidth="1"/>
    <col min="12299" max="12299" width="43.42578125" style="34" customWidth="1"/>
    <col min="12300" max="12300" width="13.5703125" style="34" customWidth="1"/>
    <col min="12301" max="12301" width="17.85546875" style="34" customWidth="1"/>
    <col min="12302" max="12302" width="13.5703125" style="34" customWidth="1"/>
    <col min="12303" max="12303" width="18.7109375" style="34" customWidth="1"/>
    <col min="12304" max="12304" width="10.7109375" style="34" bestFit="1" customWidth="1"/>
    <col min="12305" max="12305" width="10.28515625" style="34" bestFit="1" customWidth="1"/>
    <col min="12306" max="12547" width="9.140625" style="34"/>
    <col min="12548" max="12548" width="11.5703125" style="34" customWidth="1"/>
    <col min="12549" max="12549" width="14" style="34" customWidth="1"/>
    <col min="12550" max="12550" width="62.140625" style="34" customWidth="1"/>
    <col min="12551" max="12551" width="18.140625" style="34" customWidth="1"/>
    <col min="12552" max="12552" width="17" style="34" customWidth="1"/>
    <col min="12553" max="12553" width="40.85546875" style="34" customWidth="1"/>
    <col min="12554" max="12554" width="37" style="34" customWidth="1"/>
    <col min="12555" max="12555" width="43.42578125" style="34" customWidth="1"/>
    <col min="12556" max="12556" width="13.5703125" style="34" customWidth="1"/>
    <col min="12557" max="12557" width="17.85546875" style="34" customWidth="1"/>
    <col min="12558" max="12558" width="13.5703125" style="34" customWidth="1"/>
    <col min="12559" max="12559" width="18.7109375" style="34" customWidth="1"/>
    <col min="12560" max="12560" width="10.7109375" style="34" bestFit="1" customWidth="1"/>
    <col min="12561" max="12561" width="10.28515625" style="34" bestFit="1" customWidth="1"/>
    <col min="12562" max="12803" width="9.140625" style="34"/>
    <col min="12804" max="12804" width="11.5703125" style="34" customWidth="1"/>
    <col min="12805" max="12805" width="14" style="34" customWidth="1"/>
    <col min="12806" max="12806" width="62.140625" style="34" customWidth="1"/>
    <col min="12807" max="12807" width="18.140625" style="34" customWidth="1"/>
    <col min="12808" max="12808" width="17" style="34" customWidth="1"/>
    <col min="12809" max="12809" width="40.85546875" style="34" customWidth="1"/>
    <col min="12810" max="12810" width="37" style="34" customWidth="1"/>
    <col min="12811" max="12811" width="43.42578125" style="34" customWidth="1"/>
    <col min="12812" max="12812" width="13.5703125" style="34" customWidth="1"/>
    <col min="12813" max="12813" width="17.85546875" style="34" customWidth="1"/>
    <col min="12814" max="12814" width="13.5703125" style="34" customWidth="1"/>
    <col min="12815" max="12815" width="18.7109375" style="34" customWidth="1"/>
    <col min="12816" max="12816" width="10.7109375" style="34" bestFit="1" customWidth="1"/>
    <col min="12817" max="12817" width="10.28515625" style="34" bestFit="1" customWidth="1"/>
    <col min="12818" max="13059" width="9.140625" style="34"/>
    <col min="13060" max="13060" width="11.5703125" style="34" customWidth="1"/>
    <col min="13061" max="13061" width="14" style="34" customWidth="1"/>
    <col min="13062" max="13062" width="62.140625" style="34" customWidth="1"/>
    <col min="13063" max="13063" width="18.140625" style="34" customWidth="1"/>
    <col min="13064" max="13064" width="17" style="34" customWidth="1"/>
    <col min="13065" max="13065" width="40.85546875" style="34" customWidth="1"/>
    <col min="13066" max="13066" width="37" style="34" customWidth="1"/>
    <col min="13067" max="13067" width="43.42578125" style="34" customWidth="1"/>
    <col min="13068" max="13068" width="13.5703125" style="34" customWidth="1"/>
    <col min="13069" max="13069" width="17.85546875" style="34" customWidth="1"/>
    <col min="13070" max="13070" width="13.5703125" style="34" customWidth="1"/>
    <col min="13071" max="13071" width="18.7109375" style="34" customWidth="1"/>
    <col min="13072" max="13072" width="10.7109375" style="34" bestFit="1" customWidth="1"/>
    <col min="13073" max="13073" width="10.28515625" style="34" bestFit="1" customWidth="1"/>
    <col min="13074" max="13315" width="9.140625" style="34"/>
    <col min="13316" max="13316" width="11.5703125" style="34" customWidth="1"/>
    <col min="13317" max="13317" width="14" style="34" customWidth="1"/>
    <col min="13318" max="13318" width="62.140625" style="34" customWidth="1"/>
    <col min="13319" max="13319" width="18.140625" style="34" customWidth="1"/>
    <col min="13320" max="13320" width="17" style="34" customWidth="1"/>
    <col min="13321" max="13321" width="40.85546875" style="34" customWidth="1"/>
    <col min="13322" max="13322" width="37" style="34" customWidth="1"/>
    <col min="13323" max="13323" width="43.42578125" style="34" customWidth="1"/>
    <col min="13324" max="13324" width="13.5703125" style="34" customWidth="1"/>
    <col min="13325" max="13325" width="17.85546875" style="34" customWidth="1"/>
    <col min="13326" max="13326" width="13.5703125" style="34" customWidth="1"/>
    <col min="13327" max="13327" width="18.7109375" style="34" customWidth="1"/>
    <col min="13328" max="13328" width="10.7109375" style="34" bestFit="1" customWidth="1"/>
    <col min="13329" max="13329" width="10.28515625" style="34" bestFit="1" customWidth="1"/>
    <col min="13330" max="13571" width="9.140625" style="34"/>
    <col min="13572" max="13572" width="11.5703125" style="34" customWidth="1"/>
    <col min="13573" max="13573" width="14" style="34" customWidth="1"/>
    <col min="13574" max="13574" width="62.140625" style="34" customWidth="1"/>
    <col min="13575" max="13575" width="18.140625" style="34" customWidth="1"/>
    <col min="13576" max="13576" width="17" style="34" customWidth="1"/>
    <col min="13577" max="13577" width="40.85546875" style="34" customWidth="1"/>
    <col min="13578" max="13578" width="37" style="34" customWidth="1"/>
    <col min="13579" max="13579" width="43.42578125" style="34" customWidth="1"/>
    <col min="13580" max="13580" width="13.5703125" style="34" customWidth="1"/>
    <col min="13581" max="13581" width="17.85546875" style="34" customWidth="1"/>
    <col min="13582" max="13582" width="13.5703125" style="34" customWidth="1"/>
    <col min="13583" max="13583" width="18.7109375" style="34" customWidth="1"/>
    <col min="13584" max="13584" width="10.7109375" style="34" bestFit="1" customWidth="1"/>
    <col min="13585" max="13585" width="10.28515625" style="34" bestFit="1" customWidth="1"/>
    <col min="13586" max="13827" width="9.140625" style="34"/>
    <col min="13828" max="13828" width="11.5703125" style="34" customWidth="1"/>
    <col min="13829" max="13829" width="14" style="34" customWidth="1"/>
    <col min="13830" max="13830" width="62.140625" style="34" customWidth="1"/>
    <col min="13831" max="13831" width="18.140625" style="34" customWidth="1"/>
    <col min="13832" max="13832" width="17" style="34" customWidth="1"/>
    <col min="13833" max="13833" width="40.85546875" style="34" customWidth="1"/>
    <col min="13834" max="13834" width="37" style="34" customWidth="1"/>
    <col min="13835" max="13835" width="43.42578125" style="34" customWidth="1"/>
    <col min="13836" max="13836" width="13.5703125" style="34" customWidth="1"/>
    <col min="13837" max="13837" width="17.85546875" style="34" customWidth="1"/>
    <col min="13838" max="13838" width="13.5703125" style="34" customWidth="1"/>
    <col min="13839" max="13839" width="18.7109375" style="34" customWidth="1"/>
    <col min="13840" max="13840" width="10.7109375" style="34" bestFit="1" customWidth="1"/>
    <col min="13841" max="13841" width="10.28515625" style="34" bestFit="1" customWidth="1"/>
    <col min="13842" max="14083" width="9.140625" style="34"/>
    <col min="14084" max="14084" width="11.5703125" style="34" customWidth="1"/>
    <col min="14085" max="14085" width="14" style="34" customWidth="1"/>
    <col min="14086" max="14086" width="62.140625" style="34" customWidth="1"/>
    <col min="14087" max="14087" width="18.140625" style="34" customWidth="1"/>
    <col min="14088" max="14088" width="17" style="34" customWidth="1"/>
    <col min="14089" max="14089" width="40.85546875" style="34" customWidth="1"/>
    <col min="14090" max="14090" width="37" style="34" customWidth="1"/>
    <col min="14091" max="14091" width="43.42578125" style="34" customWidth="1"/>
    <col min="14092" max="14092" width="13.5703125" style="34" customWidth="1"/>
    <col min="14093" max="14093" width="17.85546875" style="34" customWidth="1"/>
    <col min="14094" max="14094" width="13.5703125" style="34" customWidth="1"/>
    <col min="14095" max="14095" width="18.7109375" style="34" customWidth="1"/>
    <col min="14096" max="14096" width="10.7109375" style="34" bestFit="1" customWidth="1"/>
    <col min="14097" max="14097" width="10.28515625" style="34" bestFit="1" customWidth="1"/>
    <col min="14098" max="14339" width="9.140625" style="34"/>
    <col min="14340" max="14340" width="11.5703125" style="34" customWidth="1"/>
    <col min="14341" max="14341" width="14" style="34" customWidth="1"/>
    <col min="14342" max="14342" width="62.140625" style="34" customWidth="1"/>
    <col min="14343" max="14343" width="18.140625" style="34" customWidth="1"/>
    <col min="14344" max="14344" width="17" style="34" customWidth="1"/>
    <col min="14345" max="14345" width="40.85546875" style="34" customWidth="1"/>
    <col min="14346" max="14346" width="37" style="34" customWidth="1"/>
    <col min="14347" max="14347" width="43.42578125" style="34" customWidth="1"/>
    <col min="14348" max="14348" width="13.5703125" style="34" customWidth="1"/>
    <col min="14349" max="14349" width="17.85546875" style="34" customWidth="1"/>
    <col min="14350" max="14350" width="13.5703125" style="34" customWidth="1"/>
    <col min="14351" max="14351" width="18.7109375" style="34" customWidth="1"/>
    <col min="14352" max="14352" width="10.7109375" style="34" bestFit="1" customWidth="1"/>
    <col min="14353" max="14353" width="10.28515625" style="34" bestFit="1" customWidth="1"/>
    <col min="14354" max="14595" width="9.140625" style="34"/>
    <col min="14596" max="14596" width="11.5703125" style="34" customWidth="1"/>
    <col min="14597" max="14597" width="14" style="34" customWidth="1"/>
    <col min="14598" max="14598" width="62.140625" style="34" customWidth="1"/>
    <col min="14599" max="14599" width="18.140625" style="34" customWidth="1"/>
    <col min="14600" max="14600" width="17" style="34" customWidth="1"/>
    <col min="14601" max="14601" width="40.85546875" style="34" customWidth="1"/>
    <col min="14602" max="14602" width="37" style="34" customWidth="1"/>
    <col min="14603" max="14603" width="43.42578125" style="34" customWidth="1"/>
    <col min="14604" max="14604" width="13.5703125" style="34" customWidth="1"/>
    <col min="14605" max="14605" width="17.85546875" style="34" customWidth="1"/>
    <col min="14606" max="14606" width="13.5703125" style="34" customWidth="1"/>
    <col min="14607" max="14607" width="18.7109375" style="34" customWidth="1"/>
    <col min="14608" max="14608" width="10.7109375" style="34" bestFit="1" customWidth="1"/>
    <col min="14609" max="14609" width="10.28515625" style="34" bestFit="1" customWidth="1"/>
    <col min="14610" max="14851" width="9.140625" style="34"/>
    <col min="14852" max="14852" width="11.5703125" style="34" customWidth="1"/>
    <col min="14853" max="14853" width="14" style="34" customWidth="1"/>
    <col min="14854" max="14854" width="62.140625" style="34" customWidth="1"/>
    <col min="14855" max="14855" width="18.140625" style="34" customWidth="1"/>
    <col min="14856" max="14856" width="17" style="34" customWidth="1"/>
    <col min="14857" max="14857" width="40.85546875" style="34" customWidth="1"/>
    <col min="14858" max="14858" width="37" style="34" customWidth="1"/>
    <col min="14859" max="14859" width="43.42578125" style="34" customWidth="1"/>
    <col min="14860" max="14860" width="13.5703125" style="34" customWidth="1"/>
    <col min="14861" max="14861" width="17.85546875" style="34" customWidth="1"/>
    <col min="14862" max="14862" width="13.5703125" style="34" customWidth="1"/>
    <col min="14863" max="14863" width="18.7109375" style="34" customWidth="1"/>
    <col min="14864" max="14864" width="10.7109375" style="34" bestFit="1" customWidth="1"/>
    <col min="14865" max="14865" width="10.28515625" style="34" bestFit="1" customWidth="1"/>
    <col min="14866" max="15107" width="9.140625" style="34"/>
    <col min="15108" max="15108" width="11.5703125" style="34" customWidth="1"/>
    <col min="15109" max="15109" width="14" style="34" customWidth="1"/>
    <col min="15110" max="15110" width="62.140625" style="34" customWidth="1"/>
    <col min="15111" max="15111" width="18.140625" style="34" customWidth="1"/>
    <col min="15112" max="15112" width="17" style="34" customWidth="1"/>
    <col min="15113" max="15113" width="40.85546875" style="34" customWidth="1"/>
    <col min="15114" max="15114" width="37" style="34" customWidth="1"/>
    <col min="15115" max="15115" width="43.42578125" style="34" customWidth="1"/>
    <col min="15116" max="15116" width="13.5703125" style="34" customWidth="1"/>
    <col min="15117" max="15117" width="17.85546875" style="34" customWidth="1"/>
    <col min="15118" max="15118" width="13.5703125" style="34" customWidth="1"/>
    <col min="15119" max="15119" width="18.7109375" style="34" customWidth="1"/>
    <col min="15120" max="15120" width="10.7109375" style="34" bestFit="1" customWidth="1"/>
    <col min="15121" max="15121" width="10.28515625" style="34" bestFit="1" customWidth="1"/>
    <col min="15122" max="15363" width="9.140625" style="34"/>
    <col min="15364" max="15364" width="11.5703125" style="34" customWidth="1"/>
    <col min="15365" max="15365" width="14" style="34" customWidth="1"/>
    <col min="15366" max="15366" width="62.140625" style="34" customWidth="1"/>
    <col min="15367" max="15367" width="18.140625" style="34" customWidth="1"/>
    <col min="15368" max="15368" width="17" style="34" customWidth="1"/>
    <col min="15369" max="15369" width="40.85546875" style="34" customWidth="1"/>
    <col min="15370" max="15370" width="37" style="34" customWidth="1"/>
    <col min="15371" max="15371" width="43.42578125" style="34" customWidth="1"/>
    <col min="15372" max="15372" width="13.5703125" style="34" customWidth="1"/>
    <col min="15373" max="15373" width="17.85546875" style="34" customWidth="1"/>
    <col min="15374" max="15374" width="13.5703125" style="34" customWidth="1"/>
    <col min="15375" max="15375" width="18.7109375" style="34" customWidth="1"/>
    <col min="15376" max="15376" width="10.7109375" style="34" bestFit="1" customWidth="1"/>
    <col min="15377" max="15377" width="10.28515625" style="34" bestFit="1" customWidth="1"/>
    <col min="15378" max="15619" width="9.140625" style="34"/>
    <col min="15620" max="15620" width="11.5703125" style="34" customWidth="1"/>
    <col min="15621" max="15621" width="14" style="34" customWidth="1"/>
    <col min="15622" max="15622" width="62.140625" style="34" customWidth="1"/>
    <col min="15623" max="15623" width="18.140625" style="34" customWidth="1"/>
    <col min="15624" max="15624" width="17" style="34" customWidth="1"/>
    <col min="15625" max="15625" width="40.85546875" style="34" customWidth="1"/>
    <col min="15626" max="15626" width="37" style="34" customWidth="1"/>
    <col min="15627" max="15627" width="43.42578125" style="34" customWidth="1"/>
    <col min="15628" max="15628" width="13.5703125" style="34" customWidth="1"/>
    <col min="15629" max="15629" width="17.85546875" style="34" customWidth="1"/>
    <col min="15630" max="15630" width="13.5703125" style="34" customWidth="1"/>
    <col min="15631" max="15631" width="18.7109375" style="34" customWidth="1"/>
    <col min="15632" max="15632" width="10.7109375" style="34" bestFit="1" customWidth="1"/>
    <col min="15633" max="15633" width="10.28515625" style="34" bestFit="1" customWidth="1"/>
    <col min="15634" max="15875" width="9.140625" style="34"/>
    <col min="15876" max="15876" width="11.5703125" style="34" customWidth="1"/>
    <col min="15877" max="15877" width="14" style="34" customWidth="1"/>
    <col min="15878" max="15878" width="62.140625" style="34" customWidth="1"/>
    <col min="15879" max="15879" width="18.140625" style="34" customWidth="1"/>
    <col min="15880" max="15880" width="17" style="34" customWidth="1"/>
    <col min="15881" max="15881" width="40.85546875" style="34" customWidth="1"/>
    <col min="15882" max="15882" width="37" style="34" customWidth="1"/>
    <col min="15883" max="15883" width="43.42578125" style="34" customWidth="1"/>
    <col min="15884" max="15884" width="13.5703125" style="34" customWidth="1"/>
    <col min="15885" max="15885" width="17.85546875" style="34" customWidth="1"/>
    <col min="15886" max="15886" width="13.5703125" style="34" customWidth="1"/>
    <col min="15887" max="15887" width="18.7109375" style="34" customWidth="1"/>
    <col min="15888" max="15888" width="10.7109375" style="34" bestFit="1" customWidth="1"/>
    <col min="15889" max="15889" width="10.28515625" style="34" bestFit="1" customWidth="1"/>
    <col min="15890" max="16131" width="9.140625" style="34"/>
    <col min="16132" max="16132" width="11.5703125" style="34" customWidth="1"/>
    <col min="16133" max="16133" width="14" style="34" customWidth="1"/>
    <col min="16134" max="16134" width="62.140625" style="34" customWidth="1"/>
    <col min="16135" max="16135" width="18.140625" style="34" customWidth="1"/>
    <col min="16136" max="16136" width="17" style="34" customWidth="1"/>
    <col min="16137" max="16137" width="40.85546875" style="34" customWidth="1"/>
    <col min="16138" max="16138" width="37" style="34" customWidth="1"/>
    <col min="16139" max="16139" width="43.42578125" style="34" customWidth="1"/>
    <col min="16140" max="16140" width="13.5703125" style="34" customWidth="1"/>
    <col min="16141" max="16141" width="17.85546875" style="34" customWidth="1"/>
    <col min="16142" max="16142" width="13.5703125" style="34" customWidth="1"/>
    <col min="16143" max="16143" width="18.7109375" style="34" customWidth="1"/>
    <col min="16144" max="16144" width="10.7109375" style="34" bestFit="1" customWidth="1"/>
    <col min="16145" max="16145" width="10.28515625" style="34" bestFit="1" customWidth="1"/>
    <col min="16146" max="16384" width="9.140625" style="34"/>
  </cols>
  <sheetData>
    <row r="1" spans="1:18" s="21" customFormat="1" ht="24" customHeight="1" x14ac:dyDescent="0.25">
      <c r="A1" s="496"/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64"/>
      <c r="Q1" s="65"/>
      <c r="R1" s="65"/>
    </row>
    <row r="2" spans="1:18" s="21" customFormat="1" ht="39" customHeight="1" x14ac:dyDescent="0.25">
      <c r="A2" s="496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64"/>
      <c r="Q2" s="65"/>
      <c r="R2" s="65"/>
    </row>
    <row r="3" spans="1:18" s="21" customFormat="1" ht="39" customHeight="1" x14ac:dyDescent="0.25">
      <c r="A3" s="496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64"/>
      <c r="Q3" s="65"/>
      <c r="R3" s="65"/>
    </row>
    <row r="4" spans="1:18" s="21" customFormat="1" ht="39" customHeight="1" x14ac:dyDescent="0.25">
      <c r="A4" s="496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64"/>
      <c r="Q4" s="65"/>
      <c r="R4" s="65"/>
    </row>
    <row r="5" spans="1:18" s="21" customFormat="1" ht="39" customHeight="1" x14ac:dyDescent="0.25">
      <c r="A5" s="496" t="s">
        <v>98</v>
      </c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7"/>
      <c r="O5" s="497"/>
      <c r="P5" s="64"/>
      <c r="Q5" s="65"/>
      <c r="R5" s="65"/>
    </row>
    <row r="6" spans="1:18" s="21" customFormat="1" ht="39" customHeight="1" x14ac:dyDescent="0.25">
      <c r="A6" s="496" t="s">
        <v>155</v>
      </c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64"/>
      <c r="Q6" s="65"/>
      <c r="R6" s="65"/>
    </row>
    <row r="7" spans="1:18" s="21" customFormat="1" ht="39" customHeight="1" x14ac:dyDescent="0.25">
      <c r="A7" s="496" t="s">
        <v>51</v>
      </c>
      <c r="B7" s="497"/>
      <c r="C7" s="497"/>
      <c r="D7" s="497"/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497"/>
      <c r="P7" s="64"/>
      <c r="Q7" s="65"/>
      <c r="R7" s="65"/>
    </row>
    <row r="8" spans="1:18" s="21" customFormat="1" ht="39" customHeight="1" x14ac:dyDescent="0.25">
      <c r="A8" s="512">
        <v>42113</v>
      </c>
      <c r="B8" s="497"/>
      <c r="C8" s="497"/>
      <c r="D8" s="497"/>
      <c r="E8" s="497"/>
      <c r="F8" s="497"/>
      <c r="G8" s="497"/>
      <c r="H8" s="497"/>
      <c r="I8" s="497"/>
      <c r="J8" s="497"/>
      <c r="K8" s="497"/>
      <c r="L8" s="497"/>
      <c r="M8" s="497"/>
      <c r="N8" s="497"/>
      <c r="O8" s="497"/>
      <c r="P8" s="64"/>
      <c r="Q8" s="65"/>
      <c r="R8" s="65"/>
    </row>
    <row r="9" spans="1:18" s="21" customFormat="1" ht="59.25" customHeight="1" x14ac:dyDescent="0.25">
      <c r="A9" s="496" t="s">
        <v>569</v>
      </c>
      <c r="B9" s="497"/>
      <c r="C9" s="497"/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64"/>
      <c r="Q9" s="65"/>
      <c r="R9" s="65"/>
    </row>
    <row r="10" spans="1:18" s="21" customFormat="1" ht="39" customHeight="1" thickBot="1" x14ac:dyDescent="0.3">
      <c r="A10" s="496" t="s">
        <v>107</v>
      </c>
      <c r="B10" s="497"/>
      <c r="C10" s="497"/>
      <c r="D10" s="497"/>
      <c r="E10" s="497"/>
      <c r="F10" s="497"/>
      <c r="G10" s="497"/>
      <c r="H10" s="497"/>
      <c r="I10" s="497"/>
      <c r="J10" s="497"/>
      <c r="K10" s="497"/>
      <c r="L10" s="497"/>
      <c r="M10" s="497"/>
      <c r="N10" s="497"/>
      <c r="O10" s="497"/>
      <c r="P10" s="64"/>
      <c r="Q10" s="65"/>
      <c r="R10" s="65"/>
    </row>
    <row r="11" spans="1:18" s="22" customFormat="1" ht="34.5" customHeight="1" x14ac:dyDescent="0.25">
      <c r="A11" s="515" t="s">
        <v>65</v>
      </c>
      <c r="B11" s="518" t="s">
        <v>66</v>
      </c>
      <c r="C11" s="633" t="s">
        <v>67</v>
      </c>
      <c r="D11" s="521" t="s">
        <v>68</v>
      </c>
      <c r="E11" s="633" t="s">
        <v>41</v>
      </c>
      <c r="F11" s="633" t="s">
        <v>63</v>
      </c>
      <c r="G11" s="642" t="s">
        <v>95</v>
      </c>
      <c r="H11" s="633" t="s">
        <v>9</v>
      </c>
      <c r="I11" s="636" t="s">
        <v>69</v>
      </c>
      <c r="J11" s="648" t="s">
        <v>17</v>
      </c>
      <c r="K11" s="649"/>
      <c r="L11" s="649"/>
      <c r="M11" s="649"/>
      <c r="N11" s="645" t="s">
        <v>91</v>
      </c>
      <c r="O11" s="538" t="s">
        <v>50</v>
      </c>
      <c r="P11" s="65"/>
      <c r="Q11" s="65"/>
      <c r="R11" s="65"/>
    </row>
    <row r="12" spans="1:18" s="22" customFormat="1" ht="30.75" customHeight="1" x14ac:dyDescent="0.25">
      <c r="A12" s="516"/>
      <c r="B12" s="519"/>
      <c r="C12" s="634"/>
      <c r="D12" s="522"/>
      <c r="E12" s="634"/>
      <c r="F12" s="634"/>
      <c r="G12" s="643"/>
      <c r="H12" s="634"/>
      <c r="I12" s="637"/>
      <c r="J12" s="506" t="s">
        <v>93</v>
      </c>
      <c r="K12" s="540"/>
      <c r="L12" s="650" t="s">
        <v>94</v>
      </c>
      <c r="M12" s="651"/>
      <c r="N12" s="646"/>
      <c r="O12" s="510"/>
      <c r="P12" s="65"/>
      <c r="Q12" s="65"/>
      <c r="R12" s="65"/>
    </row>
    <row r="13" spans="1:18" s="22" customFormat="1" ht="36" customHeight="1" thickBot="1" x14ac:dyDescent="0.3">
      <c r="A13" s="517"/>
      <c r="B13" s="520"/>
      <c r="C13" s="635"/>
      <c r="D13" s="523"/>
      <c r="E13" s="635"/>
      <c r="F13" s="635"/>
      <c r="G13" s="644"/>
      <c r="H13" s="635"/>
      <c r="I13" s="638"/>
      <c r="J13" s="23" t="s">
        <v>72</v>
      </c>
      <c r="K13" s="24" t="s">
        <v>73</v>
      </c>
      <c r="L13" s="25" t="s">
        <v>72</v>
      </c>
      <c r="M13" s="24" t="s">
        <v>73</v>
      </c>
      <c r="N13" s="647"/>
      <c r="O13" s="539"/>
      <c r="P13" s="66">
        <v>78</v>
      </c>
      <c r="Q13" s="66">
        <v>50</v>
      </c>
      <c r="R13" s="65"/>
    </row>
    <row r="14" spans="1:18" s="22" customFormat="1" ht="36" customHeight="1" thickBot="1" x14ac:dyDescent="0.3">
      <c r="A14" s="639" t="s">
        <v>571</v>
      </c>
      <c r="B14" s="640"/>
      <c r="C14" s="640"/>
      <c r="D14" s="640"/>
      <c r="E14" s="640"/>
      <c r="F14" s="640"/>
      <c r="G14" s="640"/>
      <c r="H14" s="640"/>
      <c r="I14" s="640"/>
      <c r="J14" s="640"/>
      <c r="K14" s="640"/>
      <c r="L14" s="640"/>
      <c r="M14" s="640"/>
      <c r="N14" s="640"/>
      <c r="O14" s="641"/>
      <c r="P14" s="66"/>
      <c r="Q14" s="66"/>
      <c r="R14" s="65"/>
    </row>
    <row r="15" spans="1:18" s="22" customFormat="1" ht="81.75" customHeight="1" x14ac:dyDescent="0.25">
      <c r="A15" s="131">
        <v>1</v>
      </c>
      <c r="B15" s="132">
        <v>87</v>
      </c>
      <c r="C15" s="171" t="s">
        <v>127</v>
      </c>
      <c r="D15" s="72"/>
      <c r="E15" s="139"/>
      <c r="F15" s="140" t="s">
        <v>272</v>
      </c>
      <c r="G15" s="274"/>
      <c r="H15" s="403" t="s">
        <v>237</v>
      </c>
      <c r="I15" s="412" t="s">
        <v>97</v>
      </c>
      <c r="J15" s="52">
        <v>0</v>
      </c>
      <c r="K15" s="71">
        <v>64.53</v>
      </c>
      <c r="L15" s="207">
        <v>0</v>
      </c>
      <c r="M15" s="73">
        <v>38.96</v>
      </c>
      <c r="N15" s="76"/>
      <c r="O15" s="195"/>
      <c r="P15" s="67">
        <f t="shared" ref="P15:P26" si="0">(K15-$P$13)/4</f>
        <v>-3.3674999999999997</v>
      </c>
      <c r="Q15" s="67">
        <f t="shared" ref="Q15:Q26" si="1">(M15-$Q$13)/1</f>
        <v>-11.04</v>
      </c>
      <c r="R15" s="65"/>
    </row>
    <row r="16" spans="1:18" s="22" customFormat="1" ht="81.75" customHeight="1" x14ac:dyDescent="0.25">
      <c r="A16" s="131">
        <v>2</v>
      </c>
      <c r="B16" s="132">
        <v>35</v>
      </c>
      <c r="C16" s="171" t="s">
        <v>261</v>
      </c>
      <c r="D16" s="72"/>
      <c r="E16" s="139"/>
      <c r="F16" s="140" t="s">
        <v>262</v>
      </c>
      <c r="G16" s="274"/>
      <c r="H16" s="403" t="s">
        <v>159</v>
      </c>
      <c r="I16" s="412" t="s">
        <v>214</v>
      </c>
      <c r="J16" s="52">
        <v>0</v>
      </c>
      <c r="K16" s="71">
        <v>67.41</v>
      </c>
      <c r="L16" s="207">
        <v>0</v>
      </c>
      <c r="M16" s="73">
        <v>39.5</v>
      </c>
      <c r="N16" s="76"/>
      <c r="O16" s="195"/>
      <c r="P16" s="67">
        <f t="shared" si="0"/>
        <v>-2.6475000000000009</v>
      </c>
      <c r="Q16" s="67">
        <f t="shared" si="1"/>
        <v>-10.5</v>
      </c>
      <c r="R16" s="65"/>
    </row>
    <row r="17" spans="1:18" s="22" customFormat="1" ht="81.75" customHeight="1" x14ac:dyDescent="0.25">
      <c r="A17" s="131">
        <v>3</v>
      </c>
      <c r="B17" s="132">
        <v>95</v>
      </c>
      <c r="C17" s="171" t="s">
        <v>140</v>
      </c>
      <c r="D17" s="72"/>
      <c r="E17" s="139"/>
      <c r="F17" s="140" t="s">
        <v>273</v>
      </c>
      <c r="G17" s="274"/>
      <c r="H17" s="403" t="s">
        <v>274</v>
      </c>
      <c r="I17" s="412" t="s">
        <v>143</v>
      </c>
      <c r="J17" s="52">
        <v>0</v>
      </c>
      <c r="K17" s="71">
        <v>60.13</v>
      </c>
      <c r="L17" s="207">
        <v>4</v>
      </c>
      <c r="M17" s="73">
        <v>37.6</v>
      </c>
      <c r="N17" s="76"/>
      <c r="O17" s="195"/>
      <c r="P17" s="67">
        <f t="shared" si="0"/>
        <v>-4.4674999999999994</v>
      </c>
      <c r="Q17" s="67">
        <f t="shared" si="1"/>
        <v>-12.399999999999999</v>
      </c>
      <c r="R17" s="65"/>
    </row>
    <row r="18" spans="1:18" s="22" customFormat="1" ht="81.75" customHeight="1" x14ac:dyDescent="0.25">
      <c r="A18" s="131">
        <v>4</v>
      </c>
      <c r="B18" s="132">
        <v>32</v>
      </c>
      <c r="C18" s="171" t="s">
        <v>260</v>
      </c>
      <c r="D18" s="72">
        <v>2000</v>
      </c>
      <c r="E18" s="139" t="s">
        <v>60</v>
      </c>
      <c r="F18" s="140" t="s">
        <v>174</v>
      </c>
      <c r="G18" s="274"/>
      <c r="H18" s="403" t="s">
        <v>175</v>
      </c>
      <c r="I18" s="412" t="s">
        <v>176</v>
      </c>
      <c r="J18" s="52">
        <v>0</v>
      </c>
      <c r="K18" s="71">
        <v>62.02</v>
      </c>
      <c r="L18" s="207">
        <v>4</v>
      </c>
      <c r="M18" s="73">
        <v>41.07</v>
      </c>
      <c r="N18" s="76"/>
      <c r="O18" s="195"/>
      <c r="P18" s="67">
        <f t="shared" si="0"/>
        <v>-3.9949999999999992</v>
      </c>
      <c r="Q18" s="67">
        <f t="shared" si="1"/>
        <v>-8.93</v>
      </c>
      <c r="R18" s="65"/>
    </row>
    <row r="19" spans="1:18" s="22" customFormat="1" ht="81.75" customHeight="1" x14ac:dyDescent="0.25">
      <c r="A19" s="131">
        <v>5</v>
      </c>
      <c r="B19" s="132">
        <v>62</v>
      </c>
      <c r="C19" s="171" t="s">
        <v>168</v>
      </c>
      <c r="D19" s="72">
        <v>2001</v>
      </c>
      <c r="E19" s="139" t="s">
        <v>128</v>
      </c>
      <c r="F19" s="140" t="s">
        <v>382</v>
      </c>
      <c r="G19" s="274"/>
      <c r="H19" s="403" t="s">
        <v>170</v>
      </c>
      <c r="I19" s="412" t="s">
        <v>141</v>
      </c>
      <c r="J19" s="52">
        <v>0</v>
      </c>
      <c r="K19" s="71">
        <v>63.22</v>
      </c>
      <c r="L19" s="207">
        <v>4</v>
      </c>
      <c r="M19" s="73">
        <v>43.16</v>
      </c>
      <c r="N19" s="76"/>
      <c r="O19" s="195"/>
      <c r="P19" s="67">
        <f t="shared" si="0"/>
        <v>-3.6950000000000003</v>
      </c>
      <c r="Q19" s="67">
        <f t="shared" si="1"/>
        <v>-6.8400000000000034</v>
      </c>
      <c r="R19" s="65"/>
    </row>
    <row r="20" spans="1:18" s="22" customFormat="1" ht="81.75" customHeight="1" x14ac:dyDescent="0.25">
      <c r="A20" s="131">
        <v>6</v>
      </c>
      <c r="B20" s="132">
        <v>48</v>
      </c>
      <c r="C20" s="171" t="s">
        <v>267</v>
      </c>
      <c r="D20" s="72">
        <v>1985</v>
      </c>
      <c r="E20" s="139" t="s">
        <v>60</v>
      </c>
      <c r="F20" s="140" t="s">
        <v>268</v>
      </c>
      <c r="G20" s="274"/>
      <c r="H20" s="403" t="s">
        <v>219</v>
      </c>
      <c r="I20" s="412" t="s">
        <v>217</v>
      </c>
      <c r="J20" s="52">
        <v>0</v>
      </c>
      <c r="K20" s="71">
        <v>65.650000000000006</v>
      </c>
      <c r="L20" s="207">
        <v>4</v>
      </c>
      <c r="M20" s="73">
        <v>43.43</v>
      </c>
      <c r="N20" s="76"/>
      <c r="O20" s="195"/>
      <c r="P20" s="67">
        <f t="shared" si="0"/>
        <v>-3.0874999999999986</v>
      </c>
      <c r="Q20" s="67">
        <f t="shared" si="1"/>
        <v>-6.57</v>
      </c>
      <c r="R20" s="65"/>
    </row>
    <row r="21" spans="1:18" s="22" customFormat="1" ht="81.75" customHeight="1" x14ac:dyDescent="0.25">
      <c r="A21" s="131">
        <v>7</v>
      </c>
      <c r="B21" s="132">
        <v>82</v>
      </c>
      <c r="C21" s="171" t="s">
        <v>233</v>
      </c>
      <c r="D21" s="72">
        <v>1986</v>
      </c>
      <c r="E21" s="139" t="s">
        <v>57</v>
      </c>
      <c r="F21" s="140" t="s">
        <v>330</v>
      </c>
      <c r="G21" s="274"/>
      <c r="H21" s="403" t="s">
        <v>235</v>
      </c>
      <c r="I21" s="412" t="s">
        <v>236</v>
      </c>
      <c r="J21" s="52">
        <v>4</v>
      </c>
      <c r="K21" s="71">
        <v>61.46</v>
      </c>
      <c r="L21" s="207"/>
      <c r="M21" s="73"/>
      <c r="N21" s="76"/>
      <c r="O21" s="195"/>
      <c r="P21" s="67">
        <f t="shared" si="0"/>
        <v>-4.1349999999999998</v>
      </c>
      <c r="Q21" s="67">
        <f t="shared" si="1"/>
        <v>-50</v>
      </c>
      <c r="R21" s="65"/>
    </row>
    <row r="22" spans="1:18" s="22" customFormat="1" ht="81.75" customHeight="1" x14ac:dyDescent="0.25">
      <c r="A22" s="131">
        <v>8</v>
      </c>
      <c r="B22" s="132">
        <v>23</v>
      </c>
      <c r="C22" s="171" t="s">
        <v>525</v>
      </c>
      <c r="D22" s="72">
        <v>1977</v>
      </c>
      <c r="E22" s="139"/>
      <c r="F22" s="140" t="s">
        <v>258</v>
      </c>
      <c r="G22" s="274"/>
      <c r="H22" s="403" t="s">
        <v>172</v>
      </c>
      <c r="I22" s="412" t="s">
        <v>173</v>
      </c>
      <c r="J22" s="52">
        <v>4</v>
      </c>
      <c r="K22" s="71">
        <v>62.97</v>
      </c>
      <c r="L22" s="207"/>
      <c r="M22" s="73"/>
      <c r="N22" s="76"/>
      <c r="O22" s="195"/>
      <c r="P22" s="67">
        <f t="shared" si="0"/>
        <v>-3.7575000000000003</v>
      </c>
      <c r="Q22" s="67">
        <f t="shared" si="1"/>
        <v>-50</v>
      </c>
      <c r="R22" s="65"/>
    </row>
    <row r="23" spans="1:18" s="22" customFormat="1" ht="81.75" customHeight="1" x14ac:dyDescent="0.25">
      <c r="A23" s="131">
        <v>9</v>
      </c>
      <c r="B23" s="132">
        <v>39</v>
      </c>
      <c r="C23" s="171" t="s">
        <v>263</v>
      </c>
      <c r="D23" s="72">
        <v>1998</v>
      </c>
      <c r="E23" s="139" t="s">
        <v>60</v>
      </c>
      <c r="F23" s="140" t="s">
        <v>264</v>
      </c>
      <c r="G23" s="274"/>
      <c r="H23" s="403" t="s">
        <v>265</v>
      </c>
      <c r="I23" s="412" t="s">
        <v>266</v>
      </c>
      <c r="J23" s="52">
        <v>4</v>
      </c>
      <c r="K23" s="71">
        <v>65.53</v>
      </c>
      <c r="L23" s="207"/>
      <c r="M23" s="73"/>
      <c r="N23" s="76"/>
      <c r="O23" s="195"/>
      <c r="P23" s="67">
        <f t="shared" si="0"/>
        <v>-3.1174999999999997</v>
      </c>
      <c r="Q23" s="67">
        <f t="shared" si="1"/>
        <v>-50</v>
      </c>
      <c r="R23" s="65"/>
    </row>
    <row r="24" spans="1:18" s="22" customFormat="1" ht="81.75" customHeight="1" x14ac:dyDescent="0.25">
      <c r="A24" s="131">
        <v>10</v>
      </c>
      <c r="B24" s="132">
        <v>9</v>
      </c>
      <c r="C24" s="171" t="s">
        <v>474</v>
      </c>
      <c r="D24" s="72">
        <v>1996</v>
      </c>
      <c r="E24" s="139" t="s">
        <v>60</v>
      </c>
      <c r="F24" s="140" t="s">
        <v>253</v>
      </c>
      <c r="G24" s="274"/>
      <c r="H24" s="403" t="s">
        <v>250</v>
      </c>
      <c r="I24" s="412" t="s">
        <v>251</v>
      </c>
      <c r="J24" s="52">
        <v>4</v>
      </c>
      <c r="K24" s="71">
        <v>72.08</v>
      </c>
      <c r="L24" s="207"/>
      <c r="M24" s="73"/>
      <c r="N24" s="76"/>
      <c r="O24" s="195"/>
      <c r="P24" s="67">
        <f t="shared" si="0"/>
        <v>-1.4800000000000004</v>
      </c>
      <c r="Q24" s="67">
        <f t="shared" si="1"/>
        <v>-50</v>
      </c>
      <c r="R24" s="65"/>
    </row>
    <row r="25" spans="1:18" s="22" customFormat="1" ht="81.75" customHeight="1" x14ac:dyDescent="0.25">
      <c r="A25" s="131">
        <v>11</v>
      </c>
      <c r="B25" s="137">
        <v>28</v>
      </c>
      <c r="C25" s="376" t="s">
        <v>205</v>
      </c>
      <c r="D25" s="74">
        <v>1991</v>
      </c>
      <c r="E25" s="201" t="s">
        <v>60</v>
      </c>
      <c r="F25" s="209" t="s">
        <v>259</v>
      </c>
      <c r="G25" s="379"/>
      <c r="H25" s="333" t="s">
        <v>207</v>
      </c>
      <c r="I25" s="278" t="s">
        <v>97</v>
      </c>
      <c r="J25" s="216">
        <v>8</v>
      </c>
      <c r="K25" s="217">
        <v>60.68</v>
      </c>
      <c r="L25" s="303"/>
      <c r="M25" s="223"/>
      <c r="N25" s="77"/>
      <c r="O25" s="194"/>
      <c r="P25" s="67">
        <f t="shared" si="0"/>
        <v>-4.33</v>
      </c>
      <c r="Q25" s="67">
        <f t="shared" si="1"/>
        <v>-50</v>
      </c>
      <c r="R25" s="65"/>
    </row>
    <row r="26" spans="1:18" s="22" customFormat="1" ht="81.75" customHeight="1" x14ac:dyDescent="0.25">
      <c r="A26" s="131">
        <v>12</v>
      </c>
      <c r="B26" s="132">
        <v>29</v>
      </c>
      <c r="C26" s="171" t="s">
        <v>211</v>
      </c>
      <c r="D26" s="72">
        <v>2000</v>
      </c>
      <c r="E26" s="139"/>
      <c r="F26" s="140" t="s">
        <v>209</v>
      </c>
      <c r="G26" s="274"/>
      <c r="H26" s="403" t="s">
        <v>175</v>
      </c>
      <c r="I26" s="412" t="s">
        <v>210</v>
      </c>
      <c r="J26" s="52">
        <v>10</v>
      </c>
      <c r="K26" s="71">
        <v>82.35</v>
      </c>
      <c r="L26" s="207"/>
      <c r="M26" s="73"/>
      <c r="N26" s="76"/>
      <c r="O26" s="195"/>
      <c r="P26" s="67">
        <f t="shared" si="0"/>
        <v>1.0874999999999986</v>
      </c>
      <c r="Q26" s="67">
        <f t="shared" si="1"/>
        <v>-50</v>
      </c>
      <c r="R26" s="65"/>
    </row>
    <row r="27" spans="1:18" s="22" customFormat="1" ht="81.75" customHeight="1" x14ac:dyDescent="0.25">
      <c r="A27" s="131">
        <v>13</v>
      </c>
      <c r="B27" s="132">
        <v>126</v>
      </c>
      <c r="C27" s="171" t="s">
        <v>373</v>
      </c>
      <c r="D27" s="72"/>
      <c r="E27" s="139" t="s">
        <v>64</v>
      </c>
      <c r="F27" s="140" t="s">
        <v>374</v>
      </c>
      <c r="G27" s="274"/>
      <c r="H27" s="322" t="s">
        <v>372</v>
      </c>
      <c r="I27" s="277" t="s">
        <v>501</v>
      </c>
      <c r="J27" s="52">
        <v>12</v>
      </c>
      <c r="K27" s="71">
        <v>90.31</v>
      </c>
      <c r="L27" s="207"/>
      <c r="M27" s="73"/>
      <c r="N27" s="76"/>
      <c r="O27" s="195"/>
      <c r="P27" s="67">
        <f t="shared" ref="P27" si="2">(K27-$P$13)/4</f>
        <v>3.0775000000000006</v>
      </c>
      <c r="Q27" s="67">
        <f t="shared" ref="Q27" si="3">(M27-$Q$13)/1</f>
        <v>-50</v>
      </c>
      <c r="R27" s="65"/>
    </row>
    <row r="28" spans="1:18" s="22" customFormat="1" ht="81.75" customHeight="1" x14ac:dyDescent="0.25">
      <c r="A28" s="131">
        <v>14</v>
      </c>
      <c r="B28" s="132">
        <v>78</v>
      </c>
      <c r="C28" s="171" t="s">
        <v>103</v>
      </c>
      <c r="D28" s="72">
        <v>1982</v>
      </c>
      <c r="E28" s="139"/>
      <c r="F28" s="140" t="s">
        <v>231</v>
      </c>
      <c r="G28" s="274"/>
      <c r="H28" s="403" t="s">
        <v>129</v>
      </c>
      <c r="I28" s="412" t="s">
        <v>232</v>
      </c>
      <c r="J28" s="52">
        <v>16</v>
      </c>
      <c r="K28" s="71">
        <v>92.43</v>
      </c>
      <c r="L28" s="207"/>
      <c r="M28" s="73"/>
      <c r="N28" s="76"/>
      <c r="O28" s="195"/>
      <c r="P28" s="67">
        <f t="shared" ref="P28:P33" si="4">(K28-$P$13)/4</f>
        <v>3.6075000000000017</v>
      </c>
      <c r="Q28" s="67">
        <f t="shared" ref="Q28:Q33" si="5">(M28-$Q$13)/1</f>
        <v>-50</v>
      </c>
      <c r="R28" s="65"/>
    </row>
    <row r="29" spans="1:18" s="22" customFormat="1" ht="81.75" customHeight="1" x14ac:dyDescent="0.25">
      <c r="A29" s="131"/>
      <c r="B29" s="132">
        <v>67</v>
      </c>
      <c r="C29" s="171" t="s">
        <v>225</v>
      </c>
      <c r="D29" s="72"/>
      <c r="E29" s="139"/>
      <c r="F29" s="140" t="s">
        <v>226</v>
      </c>
      <c r="G29" s="274"/>
      <c r="H29" s="322" t="s">
        <v>227</v>
      </c>
      <c r="I29" s="277" t="s">
        <v>104</v>
      </c>
      <c r="J29" s="550" t="s">
        <v>77</v>
      </c>
      <c r="K29" s="508"/>
      <c r="L29" s="508"/>
      <c r="M29" s="508"/>
      <c r="N29" s="508"/>
      <c r="O29" s="534"/>
      <c r="P29" s="67">
        <f t="shared" si="4"/>
        <v>-19.5</v>
      </c>
      <c r="Q29" s="67">
        <f t="shared" si="5"/>
        <v>-50</v>
      </c>
      <c r="R29" s="65"/>
    </row>
    <row r="30" spans="1:18" s="22" customFormat="1" ht="81.75" customHeight="1" x14ac:dyDescent="0.25">
      <c r="A30" s="131"/>
      <c r="B30" s="132">
        <v>66</v>
      </c>
      <c r="C30" s="171" t="s">
        <v>112</v>
      </c>
      <c r="D30" s="72"/>
      <c r="E30" s="139"/>
      <c r="F30" s="140" t="s">
        <v>269</v>
      </c>
      <c r="G30" s="274"/>
      <c r="H30" s="403" t="s">
        <v>227</v>
      </c>
      <c r="I30" s="412" t="s">
        <v>104</v>
      </c>
      <c r="J30" s="546" t="s">
        <v>77</v>
      </c>
      <c r="K30" s="525"/>
      <c r="L30" s="525"/>
      <c r="M30" s="525"/>
      <c r="N30" s="525"/>
      <c r="O30" s="526"/>
      <c r="P30" s="67">
        <f t="shared" si="4"/>
        <v>-19.5</v>
      </c>
      <c r="Q30" s="67">
        <f t="shared" si="5"/>
        <v>-50</v>
      </c>
      <c r="R30" s="65"/>
    </row>
    <row r="31" spans="1:18" s="22" customFormat="1" ht="81.75" customHeight="1" x14ac:dyDescent="0.25">
      <c r="A31" s="131"/>
      <c r="B31" s="132">
        <v>85</v>
      </c>
      <c r="C31" s="171" t="s">
        <v>523</v>
      </c>
      <c r="D31" s="72"/>
      <c r="E31" s="139"/>
      <c r="F31" s="140" t="s">
        <v>524</v>
      </c>
      <c r="G31" s="274"/>
      <c r="H31" s="403" t="s">
        <v>59</v>
      </c>
      <c r="I31" s="412"/>
      <c r="J31" s="546" t="s">
        <v>78</v>
      </c>
      <c r="K31" s="525"/>
      <c r="L31" s="525"/>
      <c r="M31" s="525"/>
      <c r="N31" s="525"/>
      <c r="O31" s="526"/>
      <c r="P31" s="67">
        <f t="shared" si="4"/>
        <v>-19.5</v>
      </c>
      <c r="Q31" s="67">
        <f t="shared" si="5"/>
        <v>-50</v>
      </c>
      <c r="R31" s="65"/>
    </row>
    <row r="32" spans="1:18" s="22" customFormat="1" ht="81.75" customHeight="1" x14ac:dyDescent="0.25">
      <c r="A32" s="131"/>
      <c r="B32" s="132">
        <v>6</v>
      </c>
      <c r="C32" s="171" t="s">
        <v>248</v>
      </c>
      <c r="D32" s="72">
        <v>1988</v>
      </c>
      <c r="E32" s="139" t="s">
        <v>57</v>
      </c>
      <c r="F32" s="140" t="s">
        <v>249</v>
      </c>
      <c r="G32" s="274"/>
      <c r="H32" s="403" t="s">
        <v>250</v>
      </c>
      <c r="I32" s="412" t="s">
        <v>251</v>
      </c>
      <c r="J32" s="546" t="s">
        <v>77</v>
      </c>
      <c r="K32" s="525"/>
      <c r="L32" s="525"/>
      <c r="M32" s="525"/>
      <c r="N32" s="525"/>
      <c r="O32" s="526"/>
      <c r="P32" s="67">
        <f t="shared" si="4"/>
        <v>-19.5</v>
      </c>
      <c r="Q32" s="67">
        <f t="shared" si="5"/>
        <v>-50</v>
      </c>
      <c r="R32" s="65"/>
    </row>
    <row r="33" spans="1:18" s="22" customFormat="1" ht="81.75" customHeight="1" x14ac:dyDescent="0.25">
      <c r="A33" s="131"/>
      <c r="B33" s="132">
        <v>26</v>
      </c>
      <c r="C33" s="171" t="s">
        <v>205</v>
      </c>
      <c r="D33" s="72">
        <v>1991</v>
      </c>
      <c r="E33" s="139" t="s">
        <v>60</v>
      </c>
      <c r="F33" s="140" t="s">
        <v>206</v>
      </c>
      <c r="G33" s="274"/>
      <c r="H33" s="403" t="s">
        <v>207</v>
      </c>
      <c r="I33" s="412" t="s">
        <v>97</v>
      </c>
      <c r="J33" s="546" t="s">
        <v>78</v>
      </c>
      <c r="K33" s="525"/>
      <c r="L33" s="525"/>
      <c r="M33" s="525"/>
      <c r="N33" s="525"/>
      <c r="O33" s="526"/>
      <c r="P33" s="67">
        <f t="shared" si="4"/>
        <v>-19.5</v>
      </c>
      <c r="Q33" s="67">
        <f t="shared" si="5"/>
        <v>-50</v>
      </c>
      <c r="R33" s="65"/>
    </row>
    <row r="34" spans="1:18" s="22" customFormat="1" ht="81.75" customHeight="1" x14ac:dyDescent="0.25">
      <c r="A34" s="200" t="s">
        <v>150</v>
      </c>
      <c r="B34" s="137">
        <v>27</v>
      </c>
      <c r="C34" s="376" t="s">
        <v>572</v>
      </c>
      <c r="D34" s="74"/>
      <c r="E34" s="201"/>
      <c r="F34" s="209" t="s">
        <v>566</v>
      </c>
      <c r="G34" s="379"/>
      <c r="H34" s="413" t="s">
        <v>59</v>
      </c>
      <c r="I34" s="279" t="s">
        <v>97</v>
      </c>
      <c r="J34" s="546" t="s">
        <v>78</v>
      </c>
      <c r="K34" s="525"/>
      <c r="L34" s="525"/>
      <c r="M34" s="525"/>
      <c r="N34" s="525"/>
      <c r="O34" s="526"/>
      <c r="P34" s="67"/>
      <c r="Q34" s="67"/>
      <c r="R34" s="65"/>
    </row>
    <row r="35" spans="1:18" s="22" customFormat="1" ht="81.75" customHeight="1" thickBot="1" x14ac:dyDescent="0.3">
      <c r="A35" s="131"/>
      <c r="B35" s="132">
        <v>75</v>
      </c>
      <c r="C35" s="171" t="s">
        <v>573</v>
      </c>
      <c r="D35" s="72">
        <v>2001</v>
      </c>
      <c r="E35" s="139" t="s">
        <v>128</v>
      </c>
      <c r="F35" s="140" t="s">
        <v>161</v>
      </c>
      <c r="G35" s="274"/>
      <c r="H35" s="403" t="s">
        <v>129</v>
      </c>
      <c r="I35" s="412" t="s">
        <v>103</v>
      </c>
      <c r="J35" s="550" t="s">
        <v>471</v>
      </c>
      <c r="K35" s="508"/>
      <c r="L35" s="508"/>
      <c r="M35" s="508"/>
      <c r="N35" s="508"/>
      <c r="O35" s="534"/>
      <c r="P35" s="67">
        <f>(K35-$P$13)/4</f>
        <v>-19.5</v>
      </c>
      <c r="Q35" s="67">
        <f>(M35-$Q$13)/1</f>
        <v>-50</v>
      </c>
      <c r="R35" s="65"/>
    </row>
    <row r="36" spans="1:18" s="22" customFormat="1" ht="36" customHeight="1" thickBot="1" x14ac:dyDescent="0.3">
      <c r="A36" s="639" t="s">
        <v>148</v>
      </c>
      <c r="B36" s="640"/>
      <c r="C36" s="640"/>
      <c r="D36" s="640"/>
      <c r="E36" s="640"/>
      <c r="F36" s="640"/>
      <c r="G36" s="640"/>
      <c r="H36" s="640"/>
      <c r="I36" s="640"/>
      <c r="J36" s="640"/>
      <c r="K36" s="640"/>
      <c r="L36" s="640"/>
      <c r="M36" s="640"/>
      <c r="N36" s="640"/>
      <c r="O36" s="641"/>
      <c r="P36" s="66"/>
      <c r="Q36" s="66"/>
      <c r="R36" s="65"/>
    </row>
    <row r="37" spans="1:18" s="22" customFormat="1" ht="81.75" customHeight="1" x14ac:dyDescent="0.25">
      <c r="A37" s="129">
        <v>1</v>
      </c>
      <c r="B37" s="130">
        <v>44</v>
      </c>
      <c r="C37" s="375" t="s">
        <v>574</v>
      </c>
      <c r="D37" s="69"/>
      <c r="E37" s="169" t="s">
        <v>58</v>
      </c>
      <c r="F37" s="175" t="s">
        <v>288</v>
      </c>
      <c r="G37" s="280"/>
      <c r="H37" s="416" t="s">
        <v>159</v>
      </c>
      <c r="I37" s="417" t="s">
        <v>214</v>
      </c>
      <c r="J37" s="56">
        <v>0</v>
      </c>
      <c r="K37" s="68">
        <v>69.650000000000006</v>
      </c>
      <c r="L37" s="126">
        <v>8</v>
      </c>
      <c r="M37" s="70">
        <v>47.51</v>
      </c>
      <c r="N37" s="75"/>
      <c r="O37" s="196"/>
      <c r="P37" s="67">
        <f t="shared" ref="P37:P44" si="6">(K37-$P$13)/4</f>
        <v>-2.0874999999999986</v>
      </c>
      <c r="Q37" s="67">
        <f t="shared" ref="Q37:Q44" si="7">(M37-$Q$13)/1</f>
        <v>-2.490000000000002</v>
      </c>
      <c r="R37" s="65"/>
    </row>
    <row r="38" spans="1:18" s="22" customFormat="1" ht="81.75" customHeight="1" x14ac:dyDescent="0.25">
      <c r="A38" s="200">
        <v>2</v>
      </c>
      <c r="B38" s="137">
        <v>4</v>
      </c>
      <c r="C38" s="376" t="s">
        <v>577</v>
      </c>
      <c r="D38" s="74"/>
      <c r="E38" s="201" t="s">
        <v>58</v>
      </c>
      <c r="F38" s="209" t="s">
        <v>283</v>
      </c>
      <c r="G38" s="379"/>
      <c r="H38" s="330" t="s">
        <v>284</v>
      </c>
      <c r="I38" s="279" t="s">
        <v>285</v>
      </c>
      <c r="J38" s="216">
        <v>4</v>
      </c>
      <c r="K38" s="217">
        <v>65.05</v>
      </c>
      <c r="L38" s="303"/>
      <c r="M38" s="223"/>
      <c r="N38" s="77"/>
      <c r="O38" s="194"/>
      <c r="P38" s="67">
        <f t="shared" si="6"/>
        <v>-3.2375000000000007</v>
      </c>
      <c r="Q38" s="67">
        <f t="shared" si="7"/>
        <v>-50</v>
      </c>
      <c r="R38" s="65"/>
    </row>
    <row r="39" spans="1:18" s="22" customFormat="1" ht="81.75" customHeight="1" x14ac:dyDescent="0.25">
      <c r="A39" s="131">
        <v>3</v>
      </c>
      <c r="B39" s="132">
        <v>24</v>
      </c>
      <c r="C39" s="171" t="s">
        <v>446</v>
      </c>
      <c r="D39" s="72">
        <v>1979</v>
      </c>
      <c r="E39" s="139" t="s">
        <v>58</v>
      </c>
      <c r="F39" s="140" t="s">
        <v>171</v>
      </c>
      <c r="G39" s="274"/>
      <c r="H39" s="403" t="s">
        <v>172</v>
      </c>
      <c r="I39" s="412" t="s">
        <v>173</v>
      </c>
      <c r="J39" s="52">
        <v>4</v>
      </c>
      <c r="K39" s="71">
        <v>69.849999999999994</v>
      </c>
      <c r="L39" s="207"/>
      <c r="M39" s="73"/>
      <c r="N39" s="76"/>
      <c r="O39" s="195"/>
      <c r="P39" s="67">
        <f t="shared" si="6"/>
        <v>-2.0375000000000014</v>
      </c>
      <c r="Q39" s="67">
        <f t="shared" si="7"/>
        <v>-50</v>
      </c>
      <c r="R39" s="65"/>
    </row>
    <row r="40" spans="1:18" s="22" customFormat="1" ht="81.75" customHeight="1" x14ac:dyDescent="0.25">
      <c r="A40" s="200">
        <v>4</v>
      </c>
      <c r="B40" s="132">
        <v>138</v>
      </c>
      <c r="C40" s="171" t="s">
        <v>447</v>
      </c>
      <c r="D40" s="72"/>
      <c r="E40" s="139" t="s">
        <v>58</v>
      </c>
      <c r="F40" s="140" t="s">
        <v>183</v>
      </c>
      <c r="G40" s="274" t="s">
        <v>184</v>
      </c>
      <c r="H40" s="403" t="s">
        <v>100</v>
      </c>
      <c r="I40" s="412" t="s">
        <v>101</v>
      </c>
      <c r="J40" s="52">
        <v>7</v>
      </c>
      <c r="K40" s="71">
        <v>89.68</v>
      </c>
      <c r="L40" s="207"/>
      <c r="M40" s="73"/>
      <c r="N40" s="76"/>
      <c r="O40" s="195"/>
      <c r="P40" s="67">
        <f t="shared" si="6"/>
        <v>2.9200000000000017</v>
      </c>
      <c r="Q40" s="67">
        <f t="shared" si="7"/>
        <v>-50</v>
      </c>
      <c r="R40" s="65"/>
    </row>
    <row r="41" spans="1:18" s="22" customFormat="1" ht="81.75" customHeight="1" x14ac:dyDescent="0.25">
      <c r="A41" s="131">
        <v>5</v>
      </c>
      <c r="B41" s="132">
        <v>84</v>
      </c>
      <c r="C41" s="171" t="s">
        <v>575</v>
      </c>
      <c r="D41" s="72"/>
      <c r="E41" s="139" t="s">
        <v>58</v>
      </c>
      <c r="F41" s="140" t="s">
        <v>526</v>
      </c>
      <c r="G41" s="274"/>
      <c r="H41" s="403" t="s">
        <v>59</v>
      </c>
      <c r="I41" s="412"/>
      <c r="J41" s="52">
        <v>8</v>
      </c>
      <c r="K41" s="71">
        <v>60.12</v>
      </c>
      <c r="L41" s="207"/>
      <c r="M41" s="73"/>
      <c r="N41" s="76"/>
      <c r="O41" s="195"/>
      <c r="P41" s="67">
        <f t="shared" si="6"/>
        <v>-4.4700000000000006</v>
      </c>
      <c r="Q41" s="67">
        <f t="shared" si="7"/>
        <v>-50</v>
      </c>
      <c r="R41" s="65"/>
    </row>
    <row r="42" spans="1:18" s="22" customFormat="1" ht="81.75" customHeight="1" x14ac:dyDescent="0.25">
      <c r="A42" s="200">
        <v>6</v>
      </c>
      <c r="B42" s="132">
        <v>131</v>
      </c>
      <c r="C42" s="171" t="s">
        <v>449</v>
      </c>
      <c r="D42" s="72">
        <v>1962</v>
      </c>
      <c r="E42" s="139" t="s">
        <v>58</v>
      </c>
      <c r="F42" s="140" t="s">
        <v>295</v>
      </c>
      <c r="G42" s="274"/>
      <c r="H42" s="403" t="s">
        <v>182</v>
      </c>
      <c r="I42" s="412" t="s">
        <v>585</v>
      </c>
      <c r="J42" s="52">
        <v>8</v>
      </c>
      <c r="K42" s="71">
        <v>65.42</v>
      </c>
      <c r="L42" s="207"/>
      <c r="M42" s="73"/>
      <c r="N42" s="76"/>
      <c r="O42" s="195"/>
      <c r="P42" s="67">
        <f t="shared" si="6"/>
        <v>-3.1449999999999996</v>
      </c>
      <c r="Q42" s="67">
        <f t="shared" si="7"/>
        <v>-50</v>
      </c>
      <c r="R42" s="65"/>
    </row>
    <row r="43" spans="1:18" s="22" customFormat="1" ht="81.75" customHeight="1" x14ac:dyDescent="0.25">
      <c r="A43" s="131">
        <v>7</v>
      </c>
      <c r="B43" s="132">
        <v>112</v>
      </c>
      <c r="C43" s="171" t="s">
        <v>448</v>
      </c>
      <c r="D43" s="72"/>
      <c r="E43" s="139" t="s">
        <v>58</v>
      </c>
      <c r="F43" s="140" t="s">
        <v>179</v>
      </c>
      <c r="G43" s="274"/>
      <c r="H43" s="403" t="s">
        <v>100</v>
      </c>
      <c r="I43" s="412" t="s">
        <v>101</v>
      </c>
      <c r="J43" s="52">
        <v>12</v>
      </c>
      <c r="K43" s="71">
        <v>93.67</v>
      </c>
      <c r="L43" s="207"/>
      <c r="M43" s="73"/>
      <c r="N43" s="76"/>
      <c r="O43" s="195"/>
      <c r="P43" s="67">
        <f t="shared" si="6"/>
        <v>3.9175000000000004</v>
      </c>
      <c r="Q43" s="67">
        <f t="shared" si="7"/>
        <v>-50</v>
      </c>
      <c r="R43" s="65"/>
    </row>
    <row r="44" spans="1:18" s="22" customFormat="1" ht="81.75" customHeight="1" x14ac:dyDescent="0.25">
      <c r="A44" s="200">
        <v>8</v>
      </c>
      <c r="B44" s="132">
        <v>34</v>
      </c>
      <c r="C44" s="171" t="s">
        <v>576</v>
      </c>
      <c r="D44" s="72"/>
      <c r="E44" s="139" t="s">
        <v>58</v>
      </c>
      <c r="F44" s="140" t="s">
        <v>213</v>
      </c>
      <c r="G44" s="274"/>
      <c r="H44" s="403" t="s">
        <v>159</v>
      </c>
      <c r="I44" s="412"/>
      <c r="J44" s="52">
        <v>16</v>
      </c>
      <c r="K44" s="71">
        <v>65.2</v>
      </c>
      <c r="L44" s="207"/>
      <c r="M44" s="73"/>
      <c r="N44" s="76"/>
      <c r="O44" s="195"/>
      <c r="P44" s="67">
        <f t="shared" si="6"/>
        <v>-3.1999999999999993</v>
      </c>
      <c r="Q44" s="67">
        <f t="shared" si="7"/>
        <v>-50</v>
      </c>
      <c r="R44" s="65"/>
    </row>
    <row r="45" spans="1:18" s="22" customFormat="1" ht="80.25" customHeight="1" x14ac:dyDescent="0.25">
      <c r="A45" s="131">
        <v>9</v>
      </c>
      <c r="B45" s="132">
        <v>130</v>
      </c>
      <c r="C45" s="171" t="s">
        <v>449</v>
      </c>
      <c r="D45" s="72">
        <v>1962</v>
      </c>
      <c r="E45" s="139" t="s">
        <v>58</v>
      </c>
      <c r="F45" s="140" t="s">
        <v>294</v>
      </c>
      <c r="G45" s="274"/>
      <c r="H45" s="403" t="s">
        <v>182</v>
      </c>
      <c r="I45" s="412" t="s">
        <v>585</v>
      </c>
      <c r="J45" s="52">
        <v>16</v>
      </c>
      <c r="K45" s="71">
        <v>69.25</v>
      </c>
      <c r="L45" s="207"/>
      <c r="M45" s="73"/>
      <c r="N45" s="76"/>
      <c r="O45" s="195"/>
      <c r="P45" s="67">
        <f t="shared" ref="P45:P46" si="8">(K45-$P$13)/4</f>
        <v>-2.1875</v>
      </c>
      <c r="Q45" s="67">
        <f t="shared" ref="Q45:Q46" si="9">(M45-$Q$13)/1</f>
        <v>-50</v>
      </c>
      <c r="R45" s="65"/>
    </row>
    <row r="46" spans="1:18" s="22" customFormat="1" ht="80.25" customHeight="1" x14ac:dyDescent="0.25">
      <c r="A46" s="200">
        <v>10</v>
      </c>
      <c r="B46" s="137">
        <v>5</v>
      </c>
      <c r="C46" s="376" t="s">
        <v>577</v>
      </c>
      <c r="D46" s="74">
        <v>1979</v>
      </c>
      <c r="E46" s="201" t="s">
        <v>58</v>
      </c>
      <c r="F46" s="209" t="s">
        <v>532</v>
      </c>
      <c r="G46" s="379"/>
      <c r="H46" s="330" t="s">
        <v>284</v>
      </c>
      <c r="I46" s="279" t="s">
        <v>285</v>
      </c>
      <c r="J46" s="216">
        <v>28</v>
      </c>
      <c r="K46" s="217">
        <v>61.72</v>
      </c>
      <c r="L46" s="303"/>
      <c r="M46" s="223"/>
      <c r="N46" s="77"/>
      <c r="O46" s="194"/>
      <c r="P46" s="67">
        <f t="shared" si="8"/>
        <v>-4.07</v>
      </c>
      <c r="Q46" s="67">
        <f t="shared" si="9"/>
        <v>-50</v>
      </c>
      <c r="R46" s="65"/>
    </row>
    <row r="47" spans="1:18" s="21" customFormat="1" ht="31.5" customHeight="1" x14ac:dyDescent="0.45">
      <c r="A47" s="53"/>
      <c r="B47" s="53"/>
      <c r="C47" s="185"/>
      <c r="D47" s="29" t="s">
        <v>74</v>
      </c>
      <c r="E47" s="29"/>
      <c r="F47" s="54"/>
      <c r="G47" s="54"/>
      <c r="H47" s="55"/>
      <c r="I47" s="29"/>
      <c r="J47" s="29" t="s">
        <v>124</v>
      </c>
      <c r="K47" s="53"/>
      <c r="L47" s="53"/>
      <c r="M47" s="53"/>
      <c r="N47" s="53"/>
      <c r="O47" s="53"/>
      <c r="P47" s="65"/>
      <c r="Q47" s="65"/>
      <c r="R47" s="65"/>
    </row>
    <row r="48" spans="1:18" s="21" customFormat="1" ht="10.5" customHeight="1" x14ac:dyDescent="0.45">
      <c r="A48" s="53"/>
      <c r="B48" s="53"/>
      <c r="C48" s="185"/>
      <c r="D48" s="54"/>
      <c r="E48" s="54"/>
      <c r="F48" s="54"/>
      <c r="G48" s="54"/>
      <c r="H48" s="55"/>
      <c r="I48" s="29"/>
      <c r="J48" s="53"/>
      <c r="K48" s="53"/>
      <c r="L48" s="53"/>
      <c r="M48" s="53"/>
      <c r="N48" s="53"/>
      <c r="O48" s="53"/>
      <c r="P48" s="65"/>
      <c r="Q48" s="65"/>
      <c r="R48" s="65"/>
    </row>
    <row r="49" spans="1:18" s="21" customFormat="1" ht="33.75" customHeight="1" x14ac:dyDescent="0.45">
      <c r="A49" s="53"/>
      <c r="B49" s="53"/>
      <c r="C49" s="185"/>
      <c r="D49" s="29" t="s">
        <v>75</v>
      </c>
      <c r="E49" s="29"/>
      <c r="F49" s="54"/>
      <c r="G49" s="54"/>
      <c r="H49" s="55"/>
      <c r="I49" s="29"/>
      <c r="J49" s="29" t="s">
        <v>76</v>
      </c>
      <c r="K49" s="53"/>
      <c r="L49" s="53"/>
      <c r="M49" s="53"/>
      <c r="N49" s="53"/>
      <c r="O49" s="53"/>
      <c r="P49" s="65"/>
      <c r="Q49" s="65"/>
      <c r="R49" s="65"/>
    </row>
    <row r="50" spans="1:18" ht="25.5" customHeight="1" x14ac:dyDescent="0.25"/>
    <row r="51" spans="1:18" ht="25.5" customHeight="1" x14ac:dyDescent="0.25"/>
    <row r="52" spans="1:18" ht="25.5" customHeight="1" x14ac:dyDescent="0.25">
      <c r="C52" s="187"/>
      <c r="P52" s="34"/>
      <c r="Q52" s="34"/>
      <c r="R52" s="34"/>
    </row>
    <row r="53" spans="1:18" ht="25.5" customHeight="1" x14ac:dyDescent="0.25">
      <c r="C53" s="187"/>
      <c r="P53" s="34"/>
      <c r="Q53" s="34"/>
      <c r="R53" s="34"/>
    </row>
    <row r="54" spans="1:18" ht="25.5" customHeight="1" x14ac:dyDescent="0.25">
      <c r="C54" s="187"/>
      <c r="P54" s="34"/>
      <c r="Q54" s="34"/>
      <c r="R54" s="34"/>
    </row>
    <row r="55" spans="1:18" ht="25.5" customHeight="1" x14ac:dyDescent="0.25">
      <c r="C55" s="187"/>
      <c r="P55" s="34"/>
      <c r="Q55" s="34"/>
      <c r="R55" s="34"/>
    </row>
    <row r="56" spans="1:18" ht="25.5" customHeight="1" x14ac:dyDescent="0.25">
      <c r="C56" s="187"/>
      <c r="P56" s="34"/>
      <c r="Q56" s="34"/>
      <c r="R56" s="34"/>
    </row>
    <row r="57" spans="1:18" ht="25.5" customHeight="1" x14ac:dyDescent="0.25">
      <c r="C57" s="187"/>
      <c r="P57" s="34"/>
      <c r="Q57" s="34"/>
      <c r="R57" s="34"/>
    </row>
    <row r="58" spans="1:18" ht="25.5" customHeight="1" x14ac:dyDescent="0.25">
      <c r="C58" s="187"/>
      <c r="P58" s="34"/>
      <c r="Q58" s="34"/>
      <c r="R58" s="34"/>
    </row>
    <row r="59" spans="1:18" ht="25.5" customHeight="1" x14ac:dyDescent="0.25">
      <c r="C59" s="187"/>
      <c r="P59" s="34"/>
      <c r="Q59" s="34"/>
      <c r="R59" s="34"/>
    </row>
    <row r="60" spans="1:18" ht="25.5" customHeight="1" x14ac:dyDescent="0.25">
      <c r="C60" s="187"/>
      <c r="P60" s="34"/>
      <c r="Q60" s="34"/>
      <c r="R60" s="34"/>
    </row>
    <row r="61" spans="1:18" ht="25.5" customHeight="1" x14ac:dyDescent="0.25">
      <c r="C61" s="187"/>
      <c r="P61" s="34"/>
      <c r="Q61" s="34"/>
      <c r="R61" s="34"/>
    </row>
    <row r="62" spans="1:18" ht="25.5" customHeight="1" x14ac:dyDescent="0.25">
      <c r="C62" s="187"/>
      <c r="P62" s="34"/>
      <c r="Q62" s="34"/>
      <c r="R62" s="34"/>
    </row>
    <row r="63" spans="1:18" ht="25.5" customHeight="1" x14ac:dyDescent="0.25">
      <c r="C63" s="187"/>
      <c r="P63" s="34"/>
      <c r="Q63" s="34"/>
      <c r="R63" s="34"/>
    </row>
    <row r="64" spans="1:18" ht="25.5" customHeight="1" x14ac:dyDescent="0.25">
      <c r="C64" s="187"/>
      <c r="P64" s="34"/>
      <c r="Q64" s="34"/>
      <c r="R64" s="34"/>
    </row>
    <row r="65" spans="3:18" ht="25.5" customHeight="1" x14ac:dyDescent="0.25">
      <c r="C65" s="187"/>
      <c r="P65" s="34"/>
      <c r="Q65" s="34"/>
      <c r="R65" s="34"/>
    </row>
    <row r="66" spans="3:18" ht="25.5" customHeight="1" x14ac:dyDescent="0.25">
      <c r="C66" s="187"/>
      <c r="P66" s="34"/>
      <c r="Q66" s="34"/>
      <c r="R66" s="34"/>
    </row>
    <row r="67" spans="3:18" ht="25.5" customHeight="1" x14ac:dyDescent="0.25">
      <c r="C67" s="187"/>
      <c r="P67" s="34"/>
      <c r="Q67" s="34"/>
      <c r="R67" s="34"/>
    </row>
  </sheetData>
  <mergeCells count="33">
    <mergeCell ref="L12:M12"/>
    <mergeCell ref="A6:O6"/>
    <mergeCell ref="A7:O7"/>
    <mergeCell ref="A8:O8"/>
    <mergeCell ref="A9:O9"/>
    <mergeCell ref="A10:O10"/>
    <mergeCell ref="A1:O1"/>
    <mergeCell ref="A2:O2"/>
    <mergeCell ref="A3:O3"/>
    <mergeCell ref="A4:O4"/>
    <mergeCell ref="A5:O5"/>
    <mergeCell ref="A36:O36"/>
    <mergeCell ref="J30:O30"/>
    <mergeCell ref="J31:O31"/>
    <mergeCell ref="J32:O32"/>
    <mergeCell ref="J35:O35"/>
    <mergeCell ref="J33:O33"/>
    <mergeCell ref="J34:O34"/>
    <mergeCell ref="F11:F13"/>
    <mergeCell ref="H11:H13"/>
    <mergeCell ref="I11:I13"/>
    <mergeCell ref="A14:O14"/>
    <mergeCell ref="J29:O29"/>
    <mergeCell ref="A11:A13"/>
    <mergeCell ref="B11:B13"/>
    <mergeCell ref="C11:C13"/>
    <mergeCell ref="O11:O13"/>
    <mergeCell ref="J12:K12"/>
    <mergeCell ref="D11:D13"/>
    <mergeCell ref="E11:E13"/>
    <mergeCell ref="G11:G13"/>
    <mergeCell ref="N11:N13"/>
    <mergeCell ref="J11:M11"/>
  </mergeCells>
  <pageMargins left="0" right="0" top="0" bottom="0" header="0" footer="0"/>
  <pageSetup paperSize="9" scale="26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R79"/>
  <sheetViews>
    <sheetView view="pageBreakPreview" zoomScale="40" zoomScaleNormal="37" zoomScaleSheetLayoutView="40" zoomScalePageLayoutView="71" workbookViewId="0">
      <selection activeCell="A5" sqref="A5:O5"/>
    </sheetView>
  </sheetViews>
  <sheetFormatPr defaultRowHeight="27" x14ac:dyDescent="0.25"/>
  <cols>
    <col min="1" max="1" width="11.5703125" style="34" customWidth="1"/>
    <col min="2" max="2" width="14" style="34" customWidth="1"/>
    <col min="3" max="3" width="64.85546875" style="35" customWidth="1"/>
    <col min="4" max="4" width="18.140625" style="34" customWidth="1"/>
    <col min="5" max="5" width="17" style="34" customWidth="1"/>
    <col min="6" max="6" width="51.7109375" style="34" customWidth="1"/>
    <col min="7" max="7" width="46.28515625" style="34" hidden="1" customWidth="1"/>
    <col min="8" max="8" width="45.7109375" style="34" customWidth="1"/>
    <col min="9" max="9" width="42.5703125" style="34" customWidth="1"/>
    <col min="10" max="10" width="16.85546875" style="34" customWidth="1"/>
    <col min="11" max="11" width="18.28515625" style="34" customWidth="1"/>
    <col min="12" max="12" width="16.85546875" style="34" customWidth="1"/>
    <col min="13" max="14" width="18.7109375" style="34" customWidth="1"/>
    <col min="15" max="15" width="15.42578125" style="34" customWidth="1"/>
    <col min="16" max="16" width="14.28515625" style="62" customWidth="1"/>
    <col min="17" max="17" width="16.140625" style="62" customWidth="1"/>
    <col min="18" max="18" width="9.140625" style="62" customWidth="1"/>
    <col min="19" max="259" width="9.140625" style="34"/>
    <col min="260" max="260" width="11.5703125" style="34" customWidth="1"/>
    <col min="261" max="261" width="14" style="34" customWidth="1"/>
    <col min="262" max="262" width="62.140625" style="34" customWidth="1"/>
    <col min="263" max="263" width="18.140625" style="34" customWidth="1"/>
    <col min="264" max="264" width="17" style="34" customWidth="1"/>
    <col min="265" max="265" width="40.85546875" style="34" customWidth="1"/>
    <col min="266" max="266" width="37" style="34" customWidth="1"/>
    <col min="267" max="267" width="43.42578125" style="34" customWidth="1"/>
    <col min="268" max="268" width="13.5703125" style="34" customWidth="1"/>
    <col min="269" max="269" width="17.85546875" style="34" customWidth="1"/>
    <col min="270" max="270" width="13.5703125" style="34" customWidth="1"/>
    <col min="271" max="271" width="18.7109375" style="34" customWidth="1"/>
    <col min="272" max="272" width="10.7109375" style="34" bestFit="1" customWidth="1"/>
    <col min="273" max="273" width="10.28515625" style="34" bestFit="1" customWidth="1"/>
    <col min="274" max="515" width="9.140625" style="34"/>
    <col min="516" max="516" width="11.5703125" style="34" customWidth="1"/>
    <col min="517" max="517" width="14" style="34" customWidth="1"/>
    <col min="518" max="518" width="62.140625" style="34" customWidth="1"/>
    <col min="519" max="519" width="18.140625" style="34" customWidth="1"/>
    <col min="520" max="520" width="17" style="34" customWidth="1"/>
    <col min="521" max="521" width="40.85546875" style="34" customWidth="1"/>
    <col min="522" max="522" width="37" style="34" customWidth="1"/>
    <col min="523" max="523" width="43.42578125" style="34" customWidth="1"/>
    <col min="524" max="524" width="13.5703125" style="34" customWidth="1"/>
    <col min="525" max="525" width="17.85546875" style="34" customWidth="1"/>
    <col min="526" max="526" width="13.5703125" style="34" customWidth="1"/>
    <col min="527" max="527" width="18.7109375" style="34" customWidth="1"/>
    <col min="528" max="528" width="10.7109375" style="34" bestFit="1" customWidth="1"/>
    <col min="529" max="529" width="10.28515625" style="34" bestFit="1" customWidth="1"/>
    <col min="530" max="771" width="9.140625" style="34"/>
    <col min="772" max="772" width="11.5703125" style="34" customWidth="1"/>
    <col min="773" max="773" width="14" style="34" customWidth="1"/>
    <col min="774" max="774" width="62.140625" style="34" customWidth="1"/>
    <col min="775" max="775" width="18.140625" style="34" customWidth="1"/>
    <col min="776" max="776" width="17" style="34" customWidth="1"/>
    <col min="777" max="777" width="40.85546875" style="34" customWidth="1"/>
    <col min="778" max="778" width="37" style="34" customWidth="1"/>
    <col min="779" max="779" width="43.42578125" style="34" customWidth="1"/>
    <col min="780" max="780" width="13.5703125" style="34" customWidth="1"/>
    <col min="781" max="781" width="17.85546875" style="34" customWidth="1"/>
    <col min="782" max="782" width="13.5703125" style="34" customWidth="1"/>
    <col min="783" max="783" width="18.7109375" style="34" customWidth="1"/>
    <col min="784" max="784" width="10.7109375" style="34" bestFit="1" customWidth="1"/>
    <col min="785" max="785" width="10.28515625" style="34" bestFit="1" customWidth="1"/>
    <col min="786" max="1027" width="9.140625" style="34"/>
    <col min="1028" max="1028" width="11.5703125" style="34" customWidth="1"/>
    <col min="1029" max="1029" width="14" style="34" customWidth="1"/>
    <col min="1030" max="1030" width="62.140625" style="34" customWidth="1"/>
    <col min="1031" max="1031" width="18.140625" style="34" customWidth="1"/>
    <col min="1032" max="1032" width="17" style="34" customWidth="1"/>
    <col min="1033" max="1033" width="40.85546875" style="34" customWidth="1"/>
    <col min="1034" max="1034" width="37" style="34" customWidth="1"/>
    <col min="1035" max="1035" width="43.42578125" style="34" customWidth="1"/>
    <col min="1036" max="1036" width="13.5703125" style="34" customWidth="1"/>
    <col min="1037" max="1037" width="17.85546875" style="34" customWidth="1"/>
    <col min="1038" max="1038" width="13.5703125" style="34" customWidth="1"/>
    <col min="1039" max="1039" width="18.7109375" style="34" customWidth="1"/>
    <col min="1040" max="1040" width="10.7109375" style="34" bestFit="1" customWidth="1"/>
    <col min="1041" max="1041" width="10.28515625" style="34" bestFit="1" customWidth="1"/>
    <col min="1042" max="1283" width="9.140625" style="34"/>
    <col min="1284" max="1284" width="11.5703125" style="34" customWidth="1"/>
    <col min="1285" max="1285" width="14" style="34" customWidth="1"/>
    <col min="1286" max="1286" width="62.140625" style="34" customWidth="1"/>
    <col min="1287" max="1287" width="18.140625" style="34" customWidth="1"/>
    <col min="1288" max="1288" width="17" style="34" customWidth="1"/>
    <col min="1289" max="1289" width="40.85546875" style="34" customWidth="1"/>
    <col min="1290" max="1290" width="37" style="34" customWidth="1"/>
    <col min="1291" max="1291" width="43.42578125" style="34" customWidth="1"/>
    <col min="1292" max="1292" width="13.5703125" style="34" customWidth="1"/>
    <col min="1293" max="1293" width="17.85546875" style="34" customWidth="1"/>
    <col min="1294" max="1294" width="13.5703125" style="34" customWidth="1"/>
    <col min="1295" max="1295" width="18.7109375" style="34" customWidth="1"/>
    <col min="1296" max="1296" width="10.7109375" style="34" bestFit="1" customWidth="1"/>
    <col min="1297" max="1297" width="10.28515625" style="34" bestFit="1" customWidth="1"/>
    <col min="1298" max="1539" width="9.140625" style="34"/>
    <col min="1540" max="1540" width="11.5703125" style="34" customWidth="1"/>
    <col min="1541" max="1541" width="14" style="34" customWidth="1"/>
    <col min="1542" max="1542" width="62.140625" style="34" customWidth="1"/>
    <col min="1543" max="1543" width="18.140625" style="34" customWidth="1"/>
    <col min="1544" max="1544" width="17" style="34" customWidth="1"/>
    <col min="1545" max="1545" width="40.85546875" style="34" customWidth="1"/>
    <col min="1546" max="1546" width="37" style="34" customWidth="1"/>
    <col min="1547" max="1547" width="43.42578125" style="34" customWidth="1"/>
    <col min="1548" max="1548" width="13.5703125" style="34" customWidth="1"/>
    <col min="1549" max="1549" width="17.85546875" style="34" customWidth="1"/>
    <col min="1550" max="1550" width="13.5703125" style="34" customWidth="1"/>
    <col min="1551" max="1551" width="18.7109375" style="34" customWidth="1"/>
    <col min="1552" max="1552" width="10.7109375" style="34" bestFit="1" customWidth="1"/>
    <col min="1553" max="1553" width="10.28515625" style="34" bestFit="1" customWidth="1"/>
    <col min="1554" max="1795" width="9.140625" style="34"/>
    <col min="1796" max="1796" width="11.5703125" style="34" customWidth="1"/>
    <col min="1797" max="1797" width="14" style="34" customWidth="1"/>
    <col min="1798" max="1798" width="62.140625" style="34" customWidth="1"/>
    <col min="1799" max="1799" width="18.140625" style="34" customWidth="1"/>
    <col min="1800" max="1800" width="17" style="34" customWidth="1"/>
    <col min="1801" max="1801" width="40.85546875" style="34" customWidth="1"/>
    <col min="1802" max="1802" width="37" style="34" customWidth="1"/>
    <col min="1803" max="1803" width="43.42578125" style="34" customWidth="1"/>
    <col min="1804" max="1804" width="13.5703125" style="34" customWidth="1"/>
    <col min="1805" max="1805" width="17.85546875" style="34" customWidth="1"/>
    <col min="1806" max="1806" width="13.5703125" style="34" customWidth="1"/>
    <col min="1807" max="1807" width="18.7109375" style="34" customWidth="1"/>
    <col min="1808" max="1808" width="10.7109375" style="34" bestFit="1" customWidth="1"/>
    <col min="1809" max="1809" width="10.28515625" style="34" bestFit="1" customWidth="1"/>
    <col min="1810" max="2051" width="9.140625" style="34"/>
    <col min="2052" max="2052" width="11.5703125" style="34" customWidth="1"/>
    <col min="2053" max="2053" width="14" style="34" customWidth="1"/>
    <col min="2054" max="2054" width="62.140625" style="34" customWidth="1"/>
    <col min="2055" max="2055" width="18.140625" style="34" customWidth="1"/>
    <col min="2056" max="2056" width="17" style="34" customWidth="1"/>
    <col min="2057" max="2057" width="40.85546875" style="34" customWidth="1"/>
    <col min="2058" max="2058" width="37" style="34" customWidth="1"/>
    <col min="2059" max="2059" width="43.42578125" style="34" customWidth="1"/>
    <col min="2060" max="2060" width="13.5703125" style="34" customWidth="1"/>
    <col min="2061" max="2061" width="17.85546875" style="34" customWidth="1"/>
    <col min="2062" max="2062" width="13.5703125" style="34" customWidth="1"/>
    <col min="2063" max="2063" width="18.7109375" style="34" customWidth="1"/>
    <col min="2064" max="2064" width="10.7109375" style="34" bestFit="1" customWidth="1"/>
    <col min="2065" max="2065" width="10.28515625" style="34" bestFit="1" customWidth="1"/>
    <col min="2066" max="2307" width="9.140625" style="34"/>
    <col min="2308" max="2308" width="11.5703125" style="34" customWidth="1"/>
    <col min="2309" max="2309" width="14" style="34" customWidth="1"/>
    <col min="2310" max="2310" width="62.140625" style="34" customWidth="1"/>
    <col min="2311" max="2311" width="18.140625" style="34" customWidth="1"/>
    <col min="2312" max="2312" width="17" style="34" customWidth="1"/>
    <col min="2313" max="2313" width="40.85546875" style="34" customWidth="1"/>
    <col min="2314" max="2314" width="37" style="34" customWidth="1"/>
    <col min="2315" max="2315" width="43.42578125" style="34" customWidth="1"/>
    <col min="2316" max="2316" width="13.5703125" style="34" customWidth="1"/>
    <col min="2317" max="2317" width="17.85546875" style="34" customWidth="1"/>
    <col min="2318" max="2318" width="13.5703125" style="34" customWidth="1"/>
    <col min="2319" max="2319" width="18.7109375" style="34" customWidth="1"/>
    <col min="2320" max="2320" width="10.7109375" style="34" bestFit="1" customWidth="1"/>
    <col min="2321" max="2321" width="10.28515625" style="34" bestFit="1" customWidth="1"/>
    <col min="2322" max="2563" width="9.140625" style="34"/>
    <col min="2564" max="2564" width="11.5703125" style="34" customWidth="1"/>
    <col min="2565" max="2565" width="14" style="34" customWidth="1"/>
    <col min="2566" max="2566" width="62.140625" style="34" customWidth="1"/>
    <col min="2567" max="2567" width="18.140625" style="34" customWidth="1"/>
    <col min="2568" max="2568" width="17" style="34" customWidth="1"/>
    <col min="2569" max="2569" width="40.85546875" style="34" customWidth="1"/>
    <col min="2570" max="2570" width="37" style="34" customWidth="1"/>
    <col min="2571" max="2571" width="43.42578125" style="34" customWidth="1"/>
    <col min="2572" max="2572" width="13.5703125" style="34" customWidth="1"/>
    <col min="2573" max="2573" width="17.85546875" style="34" customWidth="1"/>
    <col min="2574" max="2574" width="13.5703125" style="34" customWidth="1"/>
    <col min="2575" max="2575" width="18.7109375" style="34" customWidth="1"/>
    <col min="2576" max="2576" width="10.7109375" style="34" bestFit="1" customWidth="1"/>
    <col min="2577" max="2577" width="10.28515625" style="34" bestFit="1" customWidth="1"/>
    <col min="2578" max="2819" width="9.140625" style="34"/>
    <col min="2820" max="2820" width="11.5703125" style="34" customWidth="1"/>
    <col min="2821" max="2821" width="14" style="34" customWidth="1"/>
    <col min="2822" max="2822" width="62.140625" style="34" customWidth="1"/>
    <col min="2823" max="2823" width="18.140625" style="34" customWidth="1"/>
    <col min="2824" max="2824" width="17" style="34" customWidth="1"/>
    <col min="2825" max="2825" width="40.85546875" style="34" customWidth="1"/>
    <col min="2826" max="2826" width="37" style="34" customWidth="1"/>
    <col min="2827" max="2827" width="43.42578125" style="34" customWidth="1"/>
    <col min="2828" max="2828" width="13.5703125" style="34" customWidth="1"/>
    <col min="2829" max="2829" width="17.85546875" style="34" customWidth="1"/>
    <col min="2830" max="2830" width="13.5703125" style="34" customWidth="1"/>
    <col min="2831" max="2831" width="18.7109375" style="34" customWidth="1"/>
    <col min="2832" max="2832" width="10.7109375" style="34" bestFit="1" customWidth="1"/>
    <col min="2833" max="2833" width="10.28515625" style="34" bestFit="1" customWidth="1"/>
    <col min="2834" max="3075" width="9.140625" style="34"/>
    <col min="3076" max="3076" width="11.5703125" style="34" customWidth="1"/>
    <col min="3077" max="3077" width="14" style="34" customWidth="1"/>
    <col min="3078" max="3078" width="62.140625" style="34" customWidth="1"/>
    <col min="3079" max="3079" width="18.140625" style="34" customWidth="1"/>
    <col min="3080" max="3080" width="17" style="34" customWidth="1"/>
    <col min="3081" max="3081" width="40.85546875" style="34" customWidth="1"/>
    <col min="3082" max="3082" width="37" style="34" customWidth="1"/>
    <col min="3083" max="3083" width="43.42578125" style="34" customWidth="1"/>
    <col min="3084" max="3084" width="13.5703125" style="34" customWidth="1"/>
    <col min="3085" max="3085" width="17.85546875" style="34" customWidth="1"/>
    <col min="3086" max="3086" width="13.5703125" style="34" customWidth="1"/>
    <col min="3087" max="3087" width="18.7109375" style="34" customWidth="1"/>
    <col min="3088" max="3088" width="10.7109375" style="34" bestFit="1" customWidth="1"/>
    <col min="3089" max="3089" width="10.28515625" style="34" bestFit="1" customWidth="1"/>
    <col min="3090" max="3331" width="9.140625" style="34"/>
    <col min="3332" max="3332" width="11.5703125" style="34" customWidth="1"/>
    <col min="3333" max="3333" width="14" style="34" customWidth="1"/>
    <col min="3334" max="3334" width="62.140625" style="34" customWidth="1"/>
    <col min="3335" max="3335" width="18.140625" style="34" customWidth="1"/>
    <col min="3336" max="3336" width="17" style="34" customWidth="1"/>
    <col min="3337" max="3337" width="40.85546875" style="34" customWidth="1"/>
    <col min="3338" max="3338" width="37" style="34" customWidth="1"/>
    <col min="3339" max="3339" width="43.42578125" style="34" customWidth="1"/>
    <col min="3340" max="3340" width="13.5703125" style="34" customWidth="1"/>
    <col min="3341" max="3341" width="17.85546875" style="34" customWidth="1"/>
    <col min="3342" max="3342" width="13.5703125" style="34" customWidth="1"/>
    <col min="3343" max="3343" width="18.7109375" style="34" customWidth="1"/>
    <col min="3344" max="3344" width="10.7109375" style="34" bestFit="1" customWidth="1"/>
    <col min="3345" max="3345" width="10.28515625" style="34" bestFit="1" customWidth="1"/>
    <col min="3346" max="3587" width="9.140625" style="34"/>
    <col min="3588" max="3588" width="11.5703125" style="34" customWidth="1"/>
    <col min="3589" max="3589" width="14" style="34" customWidth="1"/>
    <col min="3590" max="3590" width="62.140625" style="34" customWidth="1"/>
    <col min="3591" max="3591" width="18.140625" style="34" customWidth="1"/>
    <col min="3592" max="3592" width="17" style="34" customWidth="1"/>
    <col min="3593" max="3593" width="40.85546875" style="34" customWidth="1"/>
    <col min="3594" max="3594" width="37" style="34" customWidth="1"/>
    <col min="3595" max="3595" width="43.42578125" style="34" customWidth="1"/>
    <col min="3596" max="3596" width="13.5703125" style="34" customWidth="1"/>
    <col min="3597" max="3597" width="17.85546875" style="34" customWidth="1"/>
    <col min="3598" max="3598" width="13.5703125" style="34" customWidth="1"/>
    <col min="3599" max="3599" width="18.7109375" style="34" customWidth="1"/>
    <col min="3600" max="3600" width="10.7109375" style="34" bestFit="1" customWidth="1"/>
    <col min="3601" max="3601" width="10.28515625" style="34" bestFit="1" customWidth="1"/>
    <col min="3602" max="3843" width="9.140625" style="34"/>
    <col min="3844" max="3844" width="11.5703125" style="34" customWidth="1"/>
    <col min="3845" max="3845" width="14" style="34" customWidth="1"/>
    <col min="3846" max="3846" width="62.140625" style="34" customWidth="1"/>
    <col min="3847" max="3847" width="18.140625" style="34" customWidth="1"/>
    <col min="3848" max="3848" width="17" style="34" customWidth="1"/>
    <col min="3849" max="3849" width="40.85546875" style="34" customWidth="1"/>
    <col min="3850" max="3850" width="37" style="34" customWidth="1"/>
    <col min="3851" max="3851" width="43.42578125" style="34" customWidth="1"/>
    <col min="3852" max="3852" width="13.5703125" style="34" customWidth="1"/>
    <col min="3853" max="3853" width="17.85546875" style="34" customWidth="1"/>
    <col min="3854" max="3854" width="13.5703125" style="34" customWidth="1"/>
    <col min="3855" max="3855" width="18.7109375" style="34" customWidth="1"/>
    <col min="3856" max="3856" width="10.7109375" style="34" bestFit="1" customWidth="1"/>
    <col min="3857" max="3857" width="10.28515625" style="34" bestFit="1" customWidth="1"/>
    <col min="3858" max="4099" width="9.140625" style="34"/>
    <col min="4100" max="4100" width="11.5703125" style="34" customWidth="1"/>
    <col min="4101" max="4101" width="14" style="34" customWidth="1"/>
    <col min="4102" max="4102" width="62.140625" style="34" customWidth="1"/>
    <col min="4103" max="4103" width="18.140625" style="34" customWidth="1"/>
    <col min="4104" max="4104" width="17" style="34" customWidth="1"/>
    <col min="4105" max="4105" width="40.85546875" style="34" customWidth="1"/>
    <col min="4106" max="4106" width="37" style="34" customWidth="1"/>
    <col min="4107" max="4107" width="43.42578125" style="34" customWidth="1"/>
    <col min="4108" max="4108" width="13.5703125" style="34" customWidth="1"/>
    <col min="4109" max="4109" width="17.85546875" style="34" customWidth="1"/>
    <col min="4110" max="4110" width="13.5703125" style="34" customWidth="1"/>
    <col min="4111" max="4111" width="18.7109375" style="34" customWidth="1"/>
    <col min="4112" max="4112" width="10.7109375" style="34" bestFit="1" customWidth="1"/>
    <col min="4113" max="4113" width="10.28515625" style="34" bestFit="1" customWidth="1"/>
    <col min="4114" max="4355" width="9.140625" style="34"/>
    <col min="4356" max="4356" width="11.5703125" style="34" customWidth="1"/>
    <col min="4357" max="4357" width="14" style="34" customWidth="1"/>
    <col min="4358" max="4358" width="62.140625" style="34" customWidth="1"/>
    <col min="4359" max="4359" width="18.140625" style="34" customWidth="1"/>
    <col min="4360" max="4360" width="17" style="34" customWidth="1"/>
    <col min="4361" max="4361" width="40.85546875" style="34" customWidth="1"/>
    <col min="4362" max="4362" width="37" style="34" customWidth="1"/>
    <col min="4363" max="4363" width="43.42578125" style="34" customWidth="1"/>
    <col min="4364" max="4364" width="13.5703125" style="34" customWidth="1"/>
    <col min="4365" max="4365" width="17.85546875" style="34" customWidth="1"/>
    <col min="4366" max="4366" width="13.5703125" style="34" customWidth="1"/>
    <col min="4367" max="4367" width="18.7109375" style="34" customWidth="1"/>
    <col min="4368" max="4368" width="10.7109375" style="34" bestFit="1" customWidth="1"/>
    <col min="4369" max="4369" width="10.28515625" style="34" bestFit="1" customWidth="1"/>
    <col min="4370" max="4611" width="9.140625" style="34"/>
    <col min="4612" max="4612" width="11.5703125" style="34" customWidth="1"/>
    <col min="4613" max="4613" width="14" style="34" customWidth="1"/>
    <col min="4614" max="4614" width="62.140625" style="34" customWidth="1"/>
    <col min="4615" max="4615" width="18.140625" style="34" customWidth="1"/>
    <col min="4616" max="4616" width="17" style="34" customWidth="1"/>
    <col min="4617" max="4617" width="40.85546875" style="34" customWidth="1"/>
    <col min="4618" max="4618" width="37" style="34" customWidth="1"/>
    <col min="4619" max="4619" width="43.42578125" style="34" customWidth="1"/>
    <col min="4620" max="4620" width="13.5703125" style="34" customWidth="1"/>
    <col min="4621" max="4621" width="17.85546875" style="34" customWidth="1"/>
    <col min="4622" max="4622" width="13.5703125" style="34" customWidth="1"/>
    <col min="4623" max="4623" width="18.7109375" style="34" customWidth="1"/>
    <col min="4624" max="4624" width="10.7109375" style="34" bestFit="1" customWidth="1"/>
    <col min="4625" max="4625" width="10.28515625" style="34" bestFit="1" customWidth="1"/>
    <col min="4626" max="4867" width="9.140625" style="34"/>
    <col min="4868" max="4868" width="11.5703125" style="34" customWidth="1"/>
    <col min="4869" max="4869" width="14" style="34" customWidth="1"/>
    <col min="4870" max="4870" width="62.140625" style="34" customWidth="1"/>
    <col min="4871" max="4871" width="18.140625" style="34" customWidth="1"/>
    <col min="4872" max="4872" width="17" style="34" customWidth="1"/>
    <col min="4873" max="4873" width="40.85546875" style="34" customWidth="1"/>
    <col min="4874" max="4874" width="37" style="34" customWidth="1"/>
    <col min="4875" max="4875" width="43.42578125" style="34" customWidth="1"/>
    <col min="4876" max="4876" width="13.5703125" style="34" customWidth="1"/>
    <col min="4877" max="4877" width="17.85546875" style="34" customWidth="1"/>
    <col min="4878" max="4878" width="13.5703125" style="34" customWidth="1"/>
    <col min="4879" max="4879" width="18.7109375" style="34" customWidth="1"/>
    <col min="4880" max="4880" width="10.7109375" style="34" bestFit="1" customWidth="1"/>
    <col min="4881" max="4881" width="10.28515625" style="34" bestFit="1" customWidth="1"/>
    <col min="4882" max="5123" width="9.140625" style="34"/>
    <col min="5124" max="5124" width="11.5703125" style="34" customWidth="1"/>
    <col min="5125" max="5125" width="14" style="34" customWidth="1"/>
    <col min="5126" max="5126" width="62.140625" style="34" customWidth="1"/>
    <col min="5127" max="5127" width="18.140625" style="34" customWidth="1"/>
    <col min="5128" max="5128" width="17" style="34" customWidth="1"/>
    <col min="5129" max="5129" width="40.85546875" style="34" customWidth="1"/>
    <col min="5130" max="5130" width="37" style="34" customWidth="1"/>
    <col min="5131" max="5131" width="43.42578125" style="34" customWidth="1"/>
    <col min="5132" max="5132" width="13.5703125" style="34" customWidth="1"/>
    <col min="5133" max="5133" width="17.85546875" style="34" customWidth="1"/>
    <col min="5134" max="5134" width="13.5703125" style="34" customWidth="1"/>
    <col min="5135" max="5135" width="18.7109375" style="34" customWidth="1"/>
    <col min="5136" max="5136" width="10.7109375" style="34" bestFit="1" customWidth="1"/>
    <col min="5137" max="5137" width="10.28515625" style="34" bestFit="1" customWidth="1"/>
    <col min="5138" max="5379" width="9.140625" style="34"/>
    <col min="5380" max="5380" width="11.5703125" style="34" customWidth="1"/>
    <col min="5381" max="5381" width="14" style="34" customWidth="1"/>
    <col min="5382" max="5382" width="62.140625" style="34" customWidth="1"/>
    <col min="5383" max="5383" width="18.140625" style="34" customWidth="1"/>
    <col min="5384" max="5384" width="17" style="34" customWidth="1"/>
    <col min="5385" max="5385" width="40.85546875" style="34" customWidth="1"/>
    <col min="5386" max="5386" width="37" style="34" customWidth="1"/>
    <col min="5387" max="5387" width="43.42578125" style="34" customWidth="1"/>
    <col min="5388" max="5388" width="13.5703125" style="34" customWidth="1"/>
    <col min="5389" max="5389" width="17.85546875" style="34" customWidth="1"/>
    <col min="5390" max="5390" width="13.5703125" style="34" customWidth="1"/>
    <col min="5391" max="5391" width="18.7109375" style="34" customWidth="1"/>
    <col min="5392" max="5392" width="10.7109375" style="34" bestFit="1" customWidth="1"/>
    <col min="5393" max="5393" width="10.28515625" style="34" bestFit="1" customWidth="1"/>
    <col min="5394" max="5635" width="9.140625" style="34"/>
    <col min="5636" max="5636" width="11.5703125" style="34" customWidth="1"/>
    <col min="5637" max="5637" width="14" style="34" customWidth="1"/>
    <col min="5638" max="5638" width="62.140625" style="34" customWidth="1"/>
    <col min="5639" max="5639" width="18.140625" style="34" customWidth="1"/>
    <col min="5640" max="5640" width="17" style="34" customWidth="1"/>
    <col min="5641" max="5641" width="40.85546875" style="34" customWidth="1"/>
    <col min="5642" max="5642" width="37" style="34" customWidth="1"/>
    <col min="5643" max="5643" width="43.42578125" style="34" customWidth="1"/>
    <col min="5644" max="5644" width="13.5703125" style="34" customWidth="1"/>
    <col min="5645" max="5645" width="17.85546875" style="34" customWidth="1"/>
    <col min="5646" max="5646" width="13.5703125" style="34" customWidth="1"/>
    <col min="5647" max="5647" width="18.7109375" style="34" customWidth="1"/>
    <col min="5648" max="5648" width="10.7109375" style="34" bestFit="1" customWidth="1"/>
    <col min="5649" max="5649" width="10.28515625" style="34" bestFit="1" customWidth="1"/>
    <col min="5650" max="5891" width="9.140625" style="34"/>
    <col min="5892" max="5892" width="11.5703125" style="34" customWidth="1"/>
    <col min="5893" max="5893" width="14" style="34" customWidth="1"/>
    <col min="5894" max="5894" width="62.140625" style="34" customWidth="1"/>
    <col min="5895" max="5895" width="18.140625" style="34" customWidth="1"/>
    <col min="5896" max="5896" width="17" style="34" customWidth="1"/>
    <col min="5897" max="5897" width="40.85546875" style="34" customWidth="1"/>
    <col min="5898" max="5898" width="37" style="34" customWidth="1"/>
    <col min="5899" max="5899" width="43.42578125" style="34" customWidth="1"/>
    <col min="5900" max="5900" width="13.5703125" style="34" customWidth="1"/>
    <col min="5901" max="5901" width="17.85546875" style="34" customWidth="1"/>
    <col min="5902" max="5902" width="13.5703125" style="34" customWidth="1"/>
    <col min="5903" max="5903" width="18.7109375" style="34" customWidth="1"/>
    <col min="5904" max="5904" width="10.7109375" style="34" bestFit="1" customWidth="1"/>
    <col min="5905" max="5905" width="10.28515625" style="34" bestFit="1" customWidth="1"/>
    <col min="5906" max="6147" width="9.140625" style="34"/>
    <col min="6148" max="6148" width="11.5703125" style="34" customWidth="1"/>
    <col min="6149" max="6149" width="14" style="34" customWidth="1"/>
    <col min="6150" max="6150" width="62.140625" style="34" customWidth="1"/>
    <col min="6151" max="6151" width="18.140625" style="34" customWidth="1"/>
    <col min="6152" max="6152" width="17" style="34" customWidth="1"/>
    <col min="6153" max="6153" width="40.85546875" style="34" customWidth="1"/>
    <col min="6154" max="6154" width="37" style="34" customWidth="1"/>
    <col min="6155" max="6155" width="43.42578125" style="34" customWidth="1"/>
    <col min="6156" max="6156" width="13.5703125" style="34" customWidth="1"/>
    <col min="6157" max="6157" width="17.85546875" style="34" customWidth="1"/>
    <col min="6158" max="6158" width="13.5703125" style="34" customWidth="1"/>
    <col min="6159" max="6159" width="18.7109375" style="34" customWidth="1"/>
    <col min="6160" max="6160" width="10.7109375" style="34" bestFit="1" customWidth="1"/>
    <col min="6161" max="6161" width="10.28515625" style="34" bestFit="1" customWidth="1"/>
    <col min="6162" max="6403" width="9.140625" style="34"/>
    <col min="6404" max="6404" width="11.5703125" style="34" customWidth="1"/>
    <col min="6405" max="6405" width="14" style="34" customWidth="1"/>
    <col min="6406" max="6406" width="62.140625" style="34" customWidth="1"/>
    <col min="6407" max="6407" width="18.140625" style="34" customWidth="1"/>
    <col min="6408" max="6408" width="17" style="34" customWidth="1"/>
    <col min="6409" max="6409" width="40.85546875" style="34" customWidth="1"/>
    <col min="6410" max="6410" width="37" style="34" customWidth="1"/>
    <col min="6411" max="6411" width="43.42578125" style="34" customWidth="1"/>
    <col min="6412" max="6412" width="13.5703125" style="34" customWidth="1"/>
    <col min="6413" max="6413" width="17.85546875" style="34" customWidth="1"/>
    <col min="6414" max="6414" width="13.5703125" style="34" customWidth="1"/>
    <col min="6415" max="6415" width="18.7109375" style="34" customWidth="1"/>
    <col min="6416" max="6416" width="10.7109375" style="34" bestFit="1" customWidth="1"/>
    <col min="6417" max="6417" width="10.28515625" style="34" bestFit="1" customWidth="1"/>
    <col min="6418" max="6659" width="9.140625" style="34"/>
    <col min="6660" max="6660" width="11.5703125" style="34" customWidth="1"/>
    <col min="6661" max="6661" width="14" style="34" customWidth="1"/>
    <col min="6662" max="6662" width="62.140625" style="34" customWidth="1"/>
    <col min="6663" max="6663" width="18.140625" style="34" customWidth="1"/>
    <col min="6664" max="6664" width="17" style="34" customWidth="1"/>
    <col min="6665" max="6665" width="40.85546875" style="34" customWidth="1"/>
    <col min="6666" max="6666" width="37" style="34" customWidth="1"/>
    <col min="6667" max="6667" width="43.42578125" style="34" customWidth="1"/>
    <col min="6668" max="6668" width="13.5703125" style="34" customWidth="1"/>
    <col min="6669" max="6669" width="17.85546875" style="34" customWidth="1"/>
    <col min="6670" max="6670" width="13.5703125" style="34" customWidth="1"/>
    <col min="6671" max="6671" width="18.7109375" style="34" customWidth="1"/>
    <col min="6672" max="6672" width="10.7109375" style="34" bestFit="1" customWidth="1"/>
    <col min="6673" max="6673" width="10.28515625" style="34" bestFit="1" customWidth="1"/>
    <col min="6674" max="6915" width="9.140625" style="34"/>
    <col min="6916" max="6916" width="11.5703125" style="34" customWidth="1"/>
    <col min="6917" max="6917" width="14" style="34" customWidth="1"/>
    <col min="6918" max="6918" width="62.140625" style="34" customWidth="1"/>
    <col min="6919" max="6919" width="18.140625" style="34" customWidth="1"/>
    <col min="6920" max="6920" width="17" style="34" customWidth="1"/>
    <col min="6921" max="6921" width="40.85546875" style="34" customWidth="1"/>
    <col min="6922" max="6922" width="37" style="34" customWidth="1"/>
    <col min="6923" max="6923" width="43.42578125" style="34" customWidth="1"/>
    <col min="6924" max="6924" width="13.5703125" style="34" customWidth="1"/>
    <col min="6925" max="6925" width="17.85546875" style="34" customWidth="1"/>
    <col min="6926" max="6926" width="13.5703125" style="34" customWidth="1"/>
    <col min="6927" max="6927" width="18.7109375" style="34" customWidth="1"/>
    <col min="6928" max="6928" width="10.7109375" style="34" bestFit="1" customWidth="1"/>
    <col min="6929" max="6929" width="10.28515625" style="34" bestFit="1" customWidth="1"/>
    <col min="6930" max="7171" width="9.140625" style="34"/>
    <col min="7172" max="7172" width="11.5703125" style="34" customWidth="1"/>
    <col min="7173" max="7173" width="14" style="34" customWidth="1"/>
    <col min="7174" max="7174" width="62.140625" style="34" customWidth="1"/>
    <col min="7175" max="7175" width="18.140625" style="34" customWidth="1"/>
    <col min="7176" max="7176" width="17" style="34" customWidth="1"/>
    <col min="7177" max="7177" width="40.85546875" style="34" customWidth="1"/>
    <col min="7178" max="7178" width="37" style="34" customWidth="1"/>
    <col min="7179" max="7179" width="43.42578125" style="34" customWidth="1"/>
    <col min="7180" max="7180" width="13.5703125" style="34" customWidth="1"/>
    <col min="7181" max="7181" width="17.85546875" style="34" customWidth="1"/>
    <col min="7182" max="7182" width="13.5703125" style="34" customWidth="1"/>
    <col min="7183" max="7183" width="18.7109375" style="34" customWidth="1"/>
    <col min="7184" max="7184" width="10.7109375" style="34" bestFit="1" customWidth="1"/>
    <col min="7185" max="7185" width="10.28515625" style="34" bestFit="1" customWidth="1"/>
    <col min="7186" max="7427" width="9.140625" style="34"/>
    <col min="7428" max="7428" width="11.5703125" style="34" customWidth="1"/>
    <col min="7429" max="7429" width="14" style="34" customWidth="1"/>
    <col min="7430" max="7430" width="62.140625" style="34" customWidth="1"/>
    <col min="7431" max="7431" width="18.140625" style="34" customWidth="1"/>
    <col min="7432" max="7432" width="17" style="34" customWidth="1"/>
    <col min="7433" max="7433" width="40.85546875" style="34" customWidth="1"/>
    <col min="7434" max="7434" width="37" style="34" customWidth="1"/>
    <col min="7435" max="7435" width="43.42578125" style="34" customWidth="1"/>
    <col min="7436" max="7436" width="13.5703125" style="34" customWidth="1"/>
    <col min="7437" max="7437" width="17.85546875" style="34" customWidth="1"/>
    <col min="7438" max="7438" width="13.5703125" style="34" customWidth="1"/>
    <col min="7439" max="7439" width="18.7109375" style="34" customWidth="1"/>
    <col min="7440" max="7440" width="10.7109375" style="34" bestFit="1" customWidth="1"/>
    <col min="7441" max="7441" width="10.28515625" style="34" bestFit="1" customWidth="1"/>
    <col min="7442" max="7683" width="9.140625" style="34"/>
    <col min="7684" max="7684" width="11.5703125" style="34" customWidth="1"/>
    <col min="7685" max="7685" width="14" style="34" customWidth="1"/>
    <col min="7686" max="7686" width="62.140625" style="34" customWidth="1"/>
    <col min="7687" max="7687" width="18.140625" style="34" customWidth="1"/>
    <col min="7688" max="7688" width="17" style="34" customWidth="1"/>
    <col min="7689" max="7689" width="40.85546875" style="34" customWidth="1"/>
    <col min="7690" max="7690" width="37" style="34" customWidth="1"/>
    <col min="7691" max="7691" width="43.42578125" style="34" customWidth="1"/>
    <col min="7692" max="7692" width="13.5703125" style="34" customWidth="1"/>
    <col min="7693" max="7693" width="17.85546875" style="34" customWidth="1"/>
    <col min="7694" max="7694" width="13.5703125" style="34" customWidth="1"/>
    <col min="7695" max="7695" width="18.7109375" style="34" customWidth="1"/>
    <col min="7696" max="7696" width="10.7109375" style="34" bestFit="1" customWidth="1"/>
    <col min="7697" max="7697" width="10.28515625" style="34" bestFit="1" customWidth="1"/>
    <col min="7698" max="7939" width="9.140625" style="34"/>
    <col min="7940" max="7940" width="11.5703125" style="34" customWidth="1"/>
    <col min="7941" max="7941" width="14" style="34" customWidth="1"/>
    <col min="7942" max="7942" width="62.140625" style="34" customWidth="1"/>
    <col min="7943" max="7943" width="18.140625" style="34" customWidth="1"/>
    <col min="7944" max="7944" width="17" style="34" customWidth="1"/>
    <col min="7945" max="7945" width="40.85546875" style="34" customWidth="1"/>
    <col min="7946" max="7946" width="37" style="34" customWidth="1"/>
    <col min="7947" max="7947" width="43.42578125" style="34" customWidth="1"/>
    <col min="7948" max="7948" width="13.5703125" style="34" customWidth="1"/>
    <col min="7949" max="7949" width="17.85546875" style="34" customWidth="1"/>
    <col min="7950" max="7950" width="13.5703125" style="34" customWidth="1"/>
    <col min="7951" max="7951" width="18.7109375" style="34" customWidth="1"/>
    <col min="7952" max="7952" width="10.7109375" style="34" bestFit="1" customWidth="1"/>
    <col min="7953" max="7953" width="10.28515625" style="34" bestFit="1" customWidth="1"/>
    <col min="7954" max="8195" width="9.140625" style="34"/>
    <col min="8196" max="8196" width="11.5703125" style="34" customWidth="1"/>
    <col min="8197" max="8197" width="14" style="34" customWidth="1"/>
    <col min="8198" max="8198" width="62.140625" style="34" customWidth="1"/>
    <col min="8199" max="8199" width="18.140625" style="34" customWidth="1"/>
    <col min="8200" max="8200" width="17" style="34" customWidth="1"/>
    <col min="8201" max="8201" width="40.85546875" style="34" customWidth="1"/>
    <col min="8202" max="8202" width="37" style="34" customWidth="1"/>
    <col min="8203" max="8203" width="43.42578125" style="34" customWidth="1"/>
    <col min="8204" max="8204" width="13.5703125" style="34" customWidth="1"/>
    <col min="8205" max="8205" width="17.85546875" style="34" customWidth="1"/>
    <col min="8206" max="8206" width="13.5703125" style="34" customWidth="1"/>
    <col min="8207" max="8207" width="18.7109375" style="34" customWidth="1"/>
    <col min="8208" max="8208" width="10.7109375" style="34" bestFit="1" customWidth="1"/>
    <col min="8209" max="8209" width="10.28515625" style="34" bestFit="1" customWidth="1"/>
    <col min="8210" max="8451" width="9.140625" style="34"/>
    <col min="8452" max="8452" width="11.5703125" style="34" customWidth="1"/>
    <col min="8453" max="8453" width="14" style="34" customWidth="1"/>
    <col min="8454" max="8454" width="62.140625" style="34" customWidth="1"/>
    <col min="8455" max="8455" width="18.140625" style="34" customWidth="1"/>
    <col min="8456" max="8456" width="17" style="34" customWidth="1"/>
    <col min="8457" max="8457" width="40.85546875" style="34" customWidth="1"/>
    <col min="8458" max="8458" width="37" style="34" customWidth="1"/>
    <col min="8459" max="8459" width="43.42578125" style="34" customWidth="1"/>
    <col min="8460" max="8460" width="13.5703125" style="34" customWidth="1"/>
    <col min="8461" max="8461" width="17.85546875" style="34" customWidth="1"/>
    <col min="8462" max="8462" width="13.5703125" style="34" customWidth="1"/>
    <col min="8463" max="8463" width="18.7109375" style="34" customWidth="1"/>
    <col min="8464" max="8464" width="10.7109375" style="34" bestFit="1" customWidth="1"/>
    <col min="8465" max="8465" width="10.28515625" style="34" bestFit="1" customWidth="1"/>
    <col min="8466" max="8707" width="9.140625" style="34"/>
    <col min="8708" max="8708" width="11.5703125" style="34" customWidth="1"/>
    <col min="8709" max="8709" width="14" style="34" customWidth="1"/>
    <col min="8710" max="8710" width="62.140625" style="34" customWidth="1"/>
    <col min="8711" max="8711" width="18.140625" style="34" customWidth="1"/>
    <col min="8712" max="8712" width="17" style="34" customWidth="1"/>
    <col min="8713" max="8713" width="40.85546875" style="34" customWidth="1"/>
    <col min="8714" max="8714" width="37" style="34" customWidth="1"/>
    <col min="8715" max="8715" width="43.42578125" style="34" customWidth="1"/>
    <col min="8716" max="8716" width="13.5703125" style="34" customWidth="1"/>
    <col min="8717" max="8717" width="17.85546875" style="34" customWidth="1"/>
    <col min="8718" max="8718" width="13.5703125" style="34" customWidth="1"/>
    <col min="8719" max="8719" width="18.7109375" style="34" customWidth="1"/>
    <col min="8720" max="8720" width="10.7109375" style="34" bestFit="1" customWidth="1"/>
    <col min="8721" max="8721" width="10.28515625" style="34" bestFit="1" customWidth="1"/>
    <col min="8722" max="8963" width="9.140625" style="34"/>
    <col min="8964" max="8964" width="11.5703125" style="34" customWidth="1"/>
    <col min="8965" max="8965" width="14" style="34" customWidth="1"/>
    <col min="8966" max="8966" width="62.140625" style="34" customWidth="1"/>
    <col min="8967" max="8967" width="18.140625" style="34" customWidth="1"/>
    <col min="8968" max="8968" width="17" style="34" customWidth="1"/>
    <col min="8969" max="8969" width="40.85546875" style="34" customWidth="1"/>
    <col min="8970" max="8970" width="37" style="34" customWidth="1"/>
    <col min="8971" max="8971" width="43.42578125" style="34" customWidth="1"/>
    <col min="8972" max="8972" width="13.5703125" style="34" customWidth="1"/>
    <col min="8973" max="8973" width="17.85546875" style="34" customWidth="1"/>
    <col min="8974" max="8974" width="13.5703125" style="34" customWidth="1"/>
    <col min="8975" max="8975" width="18.7109375" style="34" customWidth="1"/>
    <col min="8976" max="8976" width="10.7109375" style="34" bestFit="1" customWidth="1"/>
    <col min="8977" max="8977" width="10.28515625" style="34" bestFit="1" customWidth="1"/>
    <col min="8978" max="9219" width="9.140625" style="34"/>
    <col min="9220" max="9220" width="11.5703125" style="34" customWidth="1"/>
    <col min="9221" max="9221" width="14" style="34" customWidth="1"/>
    <col min="9222" max="9222" width="62.140625" style="34" customWidth="1"/>
    <col min="9223" max="9223" width="18.140625" style="34" customWidth="1"/>
    <col min="9224" max="9224" width="17" style="34" customWidth="1"/>
    <col min="9225" max="9225" width="40.85546875" style="34" customWidth="1"/>
    <col min="9226" max="9226" width="37" style="34" customWidth="1"/>
    <col min="9227" max="9227" width="43.42578125" style="34" customWidth="1"/>
    <col min="9228" max="9228" width="13.5703125" style="34" customWidth="1"/>
    <col min="9229" max="9229" width="17.85546875" style="34" customWidth="1"/>
    <col min="9230" max="9230" width="13.5703125" style="34" customWidth="1"/>
    <col min="9231" max="9231" width="18.7109375" style="34" customWidth="1"/>
    <col min="9232" max="9232" width="10.7109375" style="34" bestFit="1" customWidth="1"/>
    <col min="9233" max="9233" width="10.28515625" style="34" bestFit="1" customWidth="1"/>
    <col min="9234" max="9475" width="9.140625" style="34"/>
    <col min="9476" max="9476" width="11.5703125" style="34" customWidth="1"/>
    <col min="9477" max="9477" width="14" style="34" customWidth="1"/>
    <col min="9478" max="9478" width="62.140625" style="34" customWidth="1"/>
    <col min="9479" max="9479" width="18.140625" style="34" customWidth="1"/>
    <col min="9480" max="9480" width="17" style="34" customWidth="1"/>
    <col min="9481" max="9481" width="40.85546875" style="34" customWidth="1"/>
    <col min="9482" max="9482" width="37" style="34" customWidth="1"/>
    <col min="9483" max="9483" width="43.42578125" style="34" customWidth="1"/>
    <col min="9484" max="9484" width="13.5703125" style="34" customWidth="1"/>
    <col min="9485" max="9485" width="17.85546875" style="34" customWidth="1"/>
    <col min="9486" max="9486" width="13.5703125" style="34" customWidth="1"/>
    <col min="9487" max="9487" width="18.7109375" style="34" customWidth="1"/>
    <col min="9488" max="9488" width="10.7109375" style="34" bestFit="1" customWidth="1"/>
    <col min="9489" max="9489" width="10.28515625" style="34" bestFit="1" customWidth="1"/>
    <col min="9490" max="9731" width="9.140625" style="34"/>
    <col min="9732" max="9732" width="11.5703125" style="34" customWidth="1"/>
    <col min="9733" max="9733" width="14" style="34" customWidth="1"/>
    <col min="9734" max="9734" width="62.140625" style="34" customWidth="1"/>
    <col min="9735" max="9735" width="18.140625" style="34" customWidth="1"/>
    <col min="9736" max="9736" width="17" style="34" customWidth="1"/>
    <col min="9737" max="9737" width="40.85546875" style="34" customWidth="1"/>
    <col min="9738" max="9738" width="37" style="34" customWidth="1"/>
    <col min="9739" max="9739" width="43.42578125" style="34" customWidth="1"/>
    <col min="9740" max="9740" width="13.5703125" style="34" customWidth="1"/>
    <col min="9741" max="9741" width="17.85546875" style="34" customWidth="1"/>
    <col min="9742" max="9742" width="13.5703125" style="34" customWidth="1"/>
    <col min="9743" max="9743" width="18.7109375" style="34" customWidth="1"/>
    <col min="9744" max="9744" width="10.7109375" style="34" bestFit="1" customWidth="1"/>
    <col min="9745" max="9745" width="10.28515625" style="34" bestFit="1" customWidth="1"/>
    <col min="9746" max="9987" width="9.140625" style="34"/>
    <col min="9988" max="9988" width="11.5703125" style="34" customWidth="1"/>
    <col min="9989" max="9989" width="14" style="34" customWidth="1"/>
    <col min="9990" max="9990" width="62.140625" style="34" customWidth="1"/>
    <col min="9991" max="9991" width="18.140625" style="34" customWidth="1"/>
    <col min="9992" max="9992" width="17" style="34" customWidth="1"/>
    <col min="9993" max="9993" width="40.85546875" style="34" customWidth="1"/>
    <col min="9994" max="9994" width="37" style="34" customWidth="1"/>
    <col min="9995" max="9995" width="43.42578125" style="34" customWidth="1"/>
    <col min="9996" max="9996" width="13.5703125" style="34" customWidth="1"/>
    <col min="9997" max="9997" width="17.85546875" style="34" customWidth="1"/>
    <col min="9998" max="9998" width="13.5703125" style="34" customWidth="1"/>
    <col min="9999" max="9999" width="18.7109375" style="34" customWidth="1"/>
    <col min="10000" max="10000" width="10.7109375" style="34" bestFit="1" customWidth="1"/>
    <col min="10001" max="10001" width="10.28515625" style="34" bestFit="1" customWidth="1"/>
    <col min="10002" max="10243" width="9.140625" style="34"/>
    <col min="10244" max="10244" width="11.5703125" style="34" customWidth="1"/>
    <col min="10245" max="10245" width="14" style="34" customWidth="1"/>
    <col min="10246" max="10246" width="62.140625" style="34" customWidth="1"/>
    <col min="10247" max="10247" width="18.140625" style="34" customWidth="1"/>
    <col min="10248" max="10248" width="17" style="34" customWidth="1"/>
    <col min="10249" max="10249" width="40.85546875" style="34" customWidth="1"/>
    <col min="10250" max="10250" width="37" style="34" customWidth="1"/>
    <col min="10251" max="10251" width="43.42578125" style="34" customWidth="1"/>
    <col min="10252" max="10252" width="13.5703125" style="34" customWidth="1"/>
    <col min="10253" max="10253" width="17.85546875" style="34" customWidth="1"/>
    <col min="10254" max="10254" width="13.5703125" style="34" customWidth="1"/>
    <col min="10255" max="10255" width="18.7109375" style="34" customWidth="1"/>
    <col min="10256" max="10256" width="10.7109375" style="34" bestFit="1" customWidth="1"/>
    <col min="10257" max="10257" width="10.28515625" style="34" bestFit="1" customWidth="1"/>
    <col min="10258" max="10499" width="9.140625" style="34"/>
    <col min="10500" max="10500" width="11.5703125" style="34" customWidth="1"/>
    <col min="10501" max="10501" width="14" style="34" customWidth="1"/>
    <col min="10502" max="10502" width="62.140625" style="34" customWidth="1"/>
    <col min="10503" max="10503" width="18.140625" style="34" customWidth="1"/>
    <col min="10504" max="10504" width="17" style="34" customWidth="1"/>
    <col min="10505" max="10505" width="40.85546875" style="34" customWidth="1"/>
    <col min="10506" max="10506" width="37" style="34" customWidth="1"/>
    <col min="10507" max="10507" width="43.42578125" style="34" customWidth="1"/>
    <col min="10508" max="10508" width="13.5703125" style="34" customWidth="1"/>
    <col min="10509" max="10509" width="17.85546875" style="34" customWidth="1"/>
    <col min="10510" max="10510" width="13.5703125" style="34" customWidth="1"/>
    <col min="10511" max="10511" width="18.7109375" style="34" customWidth="1"/>
    <col min="10512" max="10512" width="10.7109375" style="34" bestFit="1" customWidth="1"/>
    <col min="10513" max="10513" width="10.28515625" style="34" bestFit="1" customWidth="1"/>
    <col min="10514" max="10755" width="9.140625" style="34"/>
    <col min="10756" max="10756" width="11.5703125" style="34" customWidth="1"/>
    <col min="10757" max="10757" width="14" style="34" customWidth="1"/>
    <col min="10758" max="10758" width="62.140625" style="34" customWidth="1"/>
    <col min="10759" max="10759" width="18.140625" style="34" customWidth="1"/>
    <col min="10760" max="10760" width="17" style="34" customWidth="1"/>
    <col min="10761" max="10761" width="40.85546875" style="34" customWidth="1"/>
    <col min="10762" max="10762" width="37" style="34" customWidth="1"/>
    <col min="10763" max="10763" width="43.42578125" style="34" customWidth="1"/>
    <col min="10764" max="10764" width="13.5703125" style="34" customWidth="1"/>
    <col min="10765" max="10765" width="17.85546875" style="34" customWidth="1"/>
    <col min="10766" max="10766" width="13.5703125" style="34" customWidth="1"/>
    <col min="10767" max="10767" width="18.7109375" style="34" customWidth="1"/>
    <col min="10768" max="10768" width="10.7109375" style="34" bestFit="1" customWidth="1"/>
    <col min="10769" max="10769" width="10.28515625" style="34" bestFit="1" customWidth="1"/>
    <col min="10770" max="11011" width="9.140625" style="34"/>
    <col min="11012" max="11012" width="11.5703125" style="34" customWidth="1"/>
    <col min="11013" max="11013" width="14" style="34" customWidth="1"/>
    <col min="11014" max="11014" width="62.140625" style="34" customWidth="1"/>
    <col min="11015" max="11015" width="18.140625" style="34" customWidth="1"/>
    <col min="11016" max="11016" width="17" style="34" customWidth="1"/>
    <col min="11017" max="11017" width="40.85546875" style="34" customWidth="1"/>
    <col min="11018" max="11018" width="37" style="34" customWidth="1"/>
    <col min="11019" max="11019" width="43.42578125" style="34" customWidth="1"/>
    <col min="11020" max="11020" width="13.5703125" style="34" customWidth="1"/>
    <col min="11021" max="11021" width="17.85546875" style="34" customWidth="1"/>
    <col min="11022" max="11022" width="13.5703125" style="34" customWidth="1"/>
    <col min="11023" max="11023" width="18.7109375" style="34" customWidth="1"/>
    <col min="11024" max="11024" width="10.7109375" style="34" bestFit="1" customWidth="1"/>
    <col min="11025" max="11025" width="10.28515625" style="34" bestFit="1" customWidth="1"/>
    <col min="11026" max="11267" width="9.140625" style="34"/>
    <col min="11268" max="11268" width="11.5703125" style="34" customWidth="1"/>
    <col min="11269" max="11269" width="14" style="34" customWidth="1"/>
    <col min="11270" max="11270" width="62.140625" style="34" customWidth="1"/>
    <col min="11271" max="11271" width="18.140625" style="34" customWidth="1"/>
    <col min="11272" max="11272" width="17" style="34" customWidth="1"/>
    <col min="11273" max="11273" width="40.85546875" style="34" customWidth="1"/>
    <col min="11274" max="11274" width="37" style="34" customWidth="1"/>
    <col min="11275" max="11275" width="43.42578125" style="34" customWidth="1"/>
    <col min="11276" max="11276" width="13.5703125" style="34" customWidth="1"/>
    <col min="11277" max="11277" width="17.85546875" style="34" customWidth="1"/>
    <col min="11278" max="11278" width="13.5703125" style="34" customWidth="1"/>
    <col min="11279" max="11279" width="18.7109375" style="34" customWidth="1"/>
    <col min="11280" max="11280" width="10.7109375" style="34" bestFit="1" customWidth="1"/>
    <col min="11281" max="11281" width="10.28515625" style="34" bestFit="1" customWidth="1"/>
    <col min="11282" max="11523" width="9.140625" style="34"/>
    <col min="11524" max="11524" width="11.5703125" style="34" customWidth="1"/>
    <col min="11525" max="11525" width="14" style="34" customWidth="1"/>
    <col min="11526" max="11526" width="62.140625" style="34" customWidth="1"/>
    <col min="11527" max="11527" width="18.140625" style="34" customWidth="1"/>
    <col min="11528" max="11528" width="17" style="34" customWidth="1"/>
    <col min="11529" max="11529" width="40.85546875" style="34" customWidth="1"/>
    <col min="11530" max="11530" width="37" style="34" customWidth="1"/>
    <col min="11531" max="11531" width="43.42578125" style="34" customWidth="1"/>
    <col min="11532" max="11532" width="13.5703125" style="34" customWidth="1"/>
    <col min="11533" max="11533" width="17.85546875" style="34" customWidth="1"/>
    <col min="11534" max="11534" width="13.5703125" style="34" customWidth="1"/>
    <col min="11535" max="11535" width="18.7109375" style="34" customWidth="1"/>
    <col min="11536" max="11536" width="10.7109375" style="34" bestFit="1" customWidth="1"/>
    <col min="11537" max="11537" width="10.28515625" style="34" bestFit="1" customWidth="1"/>
    <col min="11538" max="11779" width="9.140625" style="34"/>
    <col min="11780" max="11780" width="11.5703125" style="34" customWidth="1"/>
    <col min="11781" max="11781" width="14" style="34" customWidth="1"/>
    <col min="11782" max="11782" width="62.140625" style="34" customWidth="1"/>
    <col min="11783" max="11783" width="18.140625" style="34" customWidth="1"/>
    <col min="11784" max="11784" width="17" style="34" customWidth="1"/>
    <col min="11785" max="11785" width="40.85546875" style="34" customWidth="1"/>
    <col min="11786" max="11786" width="37" style="34" customWidth="1"/>
    <col min="11787" max="11787" width="43.42578125" style="34" customWidth="1"/>
    <col min="11788" max="11788" width="13.5703125" style="34" customWidth="1"/>
    <col min="11789" max="11789" width="17.85546875" style="34" customWidth="1"/>
    <col min="11790" max="11790" width="13.5703125" style="34" customWidth="1"/>
    <col min="11791" max="11791" width="18.7109375" style="34" customWidth="1"/>
    <col min="11792" max="11792" width="10.7109375" style="34" bestFit="1" customWidth="1"/>
    <col min="11793" max="11793" width="10.28515625" style="34" bestFit="1" customWidth="1"/>
    <col min="11794" max="12035" width="9.140625" style="34"/>
    <col min="12036" max="12036" width="11.5703125" style="34" customWidth="1"/>
    <col min="12037" max="12037" width="14" style="34" customWidth="1"/>
    <col min="12038" max="12038" width="62.140625" style="34" customWidth="1"/>
    <col min="12039" max="12039" width="18.140625" style="34" customWidth="1"/>
    <col min="12040" max="12040" width="17" style="34" customWidth="1"/>
    <col min="12041" max="12041" width="40.85546875" style="34" customWidth="1"/>
    <col min="12042" max="12042" width="37" style="34" customWidth="1"/>
    <col min="12043" max="12043" width="43.42578125" style="34" customWidth="1"/>
    <col min="12044" max="12044" width="13.5703125" style="34" customWidth="1"/>
    <col min="12045" max="12045" width="17.85546875" style="34" customWidth="1"/>
    <col min="12046" max="12046" width="13.5703125" style="34" customWidth="1"/>
    <col min="12047" max="12047" width="18.7109375" style="34" customWidth="1"/>
    <col min="12048" max="12048" width="10.7109375" style="34" bestFit="1" customWidth="1"/>
    <col min="12049" max="12049" width="10.28515625" style="34" bestFit="1" customWidth="1"/>
    <col min="12050" max="12291" width="9.140625" style="34"/>
    <col min="12292" max="12292" width="11.5703125" style="34" customWidth="1"/>
    <col min="12293" max="12293" width="14" style="34" customWidth="1"/>
    <col min="12294" max="12294" width="62.140625" style="34" customWidth="1"/>
    <col min="12295" max="12295" width="18.140625" style="34" customWidth="1"/>
    <col min="12296" max="12296" width="17" style="34" customWidth="1"/>
    <col min="12297" max="12297" width="40.85546875" style="34" customWidth="1"/>
    <col min="12298" max="12298" width="37" style="34" customWidth="1"/>
    <col min="12299" max="12299" width="43.42578125" style="34" customWidth="1"/>
    <col min="12300" max="12300" width="13.5703125" style="34" customWidth="1"/>
    <col min="12301" max="12301" width="17.85546875" style="34" customWidth="1"/>
    <col min="12302" max="12302" width="13.5703125" style="34" customWidth="1"/>
    <col min="12303" max="12303" width="18.7109375" style="34" customWidth="1"/>
    <col min="12304" max="12304" width="10.7109375" style="34" bestFit="1" customWidth="1"/>
    <col min="12305" max="12305" width="10.28515625" style="34" bestFit="1" customWidth="1"/>
    <col min="12306" max="12547" width="9.140625" style="34"/>
    <col min="12548" max="12548" width="11.5703125" style="34" customWidth="1"/>
    <col min="12549" max="12549" width="14" style="34" customWidth="1"/>
    <col min="12550" max="12550" width="62.140625" style="34" customWidth="1"/>
    <col min="12551" max="12551" width="18.140625" style="34" customWidth="1"/>
    <col min="12552" max="12552" width="17" style="34" customWidth="1"/>
    <col min="12553" max="12553" width="40.85546875" style="34" customWidth="1"/>
    <col min="12554" max="12554" width="37" style="34" customWidth="1"/>
    <col min="12555" max="12555" width="43.42578125" style="34" customWidth="1"/>
    <col min="12556" max="12556" width="13.5703125" style="34" customWidth="1"/>
    <col min="12557" max="12557" width="17.85546875" style="34" customWidth="1"/>
    <col min="12558" max="12558" width="13.5703125" style="34" customWidth="1"/>
    <col min="12559" max="12559" width="18.7109375" style="34" customWidth="1"/>
    <col min="12560" max="12560" width="10.7109375" style="34" bestFit="1" customWidth="1"/>
    <col min="12561" max="12561" width="10.28515625" style="34" bestFit="1" customWidth="1"/>
    <col min="12562" max="12803" width="9.140625" style="34"/>
    <col min="12804" max="12804" width="11.5703125" style="34" customWidth="1"/>
    <col min="12805" max="12805" width="14" style="34" customWidth="1"/>
    <col min="12806" max="12806" width="62.140625" style="34" customWidth="1"/>
    <col min="12807" max="12807" width="18.140625" style="34" customWidth="1"/>
    <col min="12808" max="12808" width="17" style="34" customWidth="1"/>
    <col min="12809" max="12809" width="40.85546875" style="34" customWidth="1"/>
    <col min="12810" max="12810" width="37" style="34" customWidth="1"/>
    <col min="12811" max="12811" width="43.42578125" style="34" customWidth="1"/>
    <col min="12812" max="12812" width="13.5703125" style="34" customWidth="1"/>
    <col min="12813" max="12813" width="17.85546875" style="34" customWidth="1"/>
    <col min="12814" max="12814" width="13.5703125" style="34" customWidth="1"/>
    <col min="12815" max="12815" width="18.7109375" style="34" customWidth="1"/>
    <col min="12816" max="12816" width="10.7109375" style="34" bestFit="1" customWidth="1"/>
    <col min="12817" max="12817" width="10.28515625" style="34" bestFit="1" customWidth="1"/>
    <col min="12818" max="13059" width="9.140625" style="34"/>
    <col min="13060" max="13060" width="11.5703125" style="34" customWidth="1"/>
    <col min="13061" max="13061" width="14" style="34" customWidth="1"/>
    <col min="13062" max="13062" width="62.140625" style="34" customWidth="1"/>
    <col min="13063" max="13063" width="18.140625" style="34" customWidth="1"/>
    <col min="13064" max="13064" width="17" style="34" customWidth="1"/>
    <col min="13065" max="13065" width="40.85546875" style="34" customWidth="1"/>
    <col min="13066" max="13066" width="37" style="34" customWidth="1"/>
    <col min="13067" max="13067" width="43.42578125" style="34" customWidth="1"/>
    <col min="13068" max="13068" width="13.5703125" style="34" customWidth="1"/>
    <col min="13069" max="13069" width="17.85546875" style="34" customWidth="1"/>
    <col min="13070" max="13070" width="13.5703125" style="34" customWidth="1"/>
    <col min="13071" max="13071" width="18.7109375" style="34" customWidth="1"/>
    <col min="13072" max="13072" width="10.7109375" style="34" bestFit="1" customWidth="1"/>
    <col min="13073" max="13073" width="10.28515625" style="34" bestFit="1" customWidth="1"/>
    <col min="13074" max="13315" width="9.140625" style="34"/>
    <col min="13316" max="13316" width="11.5703125" style="34" customWidth="1"/>
    <col min="13317" max="13317" width="14" style="34" customWidth="1"/>
    <col min="13318" max="13318" width="62.140625" style="34" customWidth="1"/>
    <col min="13319" max="13319" width="18.140625" style="34" customWidth="1"/>
    <col min="13320" max="13320" width="17" style="34" customWidth="1"/>
    <col min="13321" max="13321" width="40.85546875" style="34" customWidth="1"/>
    <col min="13322" max="13322" width="37" style="34" customWidth="1"/>
    <col min="13323" max="13323" width="43.42578125" style="34" customWidth="1"/>
    <col min="13324" max="13324" width="13.5703125" style="34" customWidth="1"/>
    <col min="13325" max="13325" width="17.85546875" style="34" customWidth="1"/>
    <col min="13326" max="13326" width="13.5703125" style="34" customWidth="1"/>
    <col min="13327" max="13327" width="18.7109375" style="34" customWidth="1"/>
    <col min="13328" max="13328" width="10.7109375" style="34" bestFit="1" customWidth="1"/>
    <col min="13329" max="13329" width="10.28515625" style="34" bestFit="1" customWidth="1"/>
    <col min="13330" max="13571" width="9.140625" style="34"/>
    <col min="13572" max="13572" width="11.5703125" style="34" customWidth="1"/>
    <col min="13573" max="13573" width="14" style="34" customWidth="1"/>
    <col min="13574" max="13574" width="62.140625" style="34" customWidth="1"/>
    <col min="13575" max="13575" width="18.140625" style="34" customWidth="1"/>
    <col min="13576" max="13576" width="17" style="34" customWidth="1"/>
    <col min="13577" max="13577" width="40.85546875" style="34" customWidth="1"/>
    <col min="13578" max="13578" width="37" style="34" customWidth="1"/>
    <col min="13579" max="13579" width="43.42578125" style="34" customWidth="1"/>
    <col min="13580" max="13580" width="13.5703125" style="34" customWidth="1"/>
    <col min="13581" max="13581" width="17.85546875" style="34" customWidth="1"/>
    <col min="13582" max="13582" width="13.5703125" style="34" customWidth="1"/>
    <col min="13583" max="13583" width="18.7109375" style="34" customWidth="1"/>
    <col min="13584" max="13584" width="10.7109375" style="34" bestFit="1" customWidth="1"/>
    <col min="13585" max="13585" width="10.28515625" style="34" bestFit="1" customWidth="1"/>
    <col min="13586" max="13827" width="9.140625" style="34"/>
    <col min="13828" max="13828" width="11.5703125" style="34" customWidth="1"/>
    <col min="13829" max="13829" width="14" style="34" customWidth="1"/>
    <col min="13830" max="13830" width="62.140625" style="34" customWidth="1"/>
    <col min="13831" max="13831" width="18.140625" style="34" customWidth="1"/>
    <col min="13832" max="13832" width="17" style="34" customWidth="1"/>
    <col min="13833" max="13833" width="40.85546875" style="34" customWidth="1"/>
    <col min="13834" max="13834" width="37" style="34" customWidth="1"/>
    <col min="13835" max="13835" width="43.42578125" style="34" customWidth="1"/>
    <col min="13836" max="13836" width="13.5703125" style="34" customWidth="1"/>
    <col min="13837" max="13837" width="17.85546875" style="34" customWidth="1"/>
    <col min="13838" max="13838" width="13.5703125" style="34" customWidth="1"/>
    <col min="13839" max="13839" width="18.7109375" style="34" customWidth="1"/>
    <col min="13840" max="13840" width="10.7109375" style="34" bestFit="1" customWidth="1"/>
    <col min="13841" max="13841" width="10.28515625" style="34" bestFit="1" customWidth="1"/>
    <col min="13842" max="14083" width="9.140625" style="34"/>
    <col min="14084" max="14084" width="11.5703125" style="34" customWidth="1"/>
    <col min="14085" max="14085" width="14" style="34" customWidth="1"/>
    <col min="14086" max="14086" width="62.140625" style="34" customWidth="1"/>
    <col min="14087" max="14087" width="18.140625" style="34" customWidth="1"/>
    <col min="14088" max="14088" width="17" style="34" customWidth="1"/>
    <col min="14089" max="14089" width="40.85546875" style="34" customWidth="1"/>
    <col min="14090" max="14090" width="37" style="34" customWidth="1"/>
    <col min="14091" max="14091" width="43.42578125" style="34" customWidth="1"/>
    <col min="14092" max="14092" width="13.5703125" style="34" customWidth="1"/>
    <col min="14093" max="14093" width="17.85546875" style="34" customWidth="1"/>
    <col min="14094" max="14094" width="13.5703125" style="34" customWidth="1"/>
    <col min="14095" max="14095" width="18.7109375" style="34" customWidth="1"/>
    <col min="14096" max="14096" width="10.7109375" style="34" bestFit="1" customWidth="1"/>
    <col min="14097" max="14097" width="10.28515625" style="34" bestFit="1" customWidth="1"/>
    <col min="14098" max="14339" width="9.140625" style="34"/>
    <col min="14340" max="14340" width="11.5703125" style="34" customWidth="1"/>
    <col min="14341" max="14341" width="14" style="34" customWidth="1"/>
    <col min="14342" max="14342" width="62.140625" style="34" customWidth="1"/>
    <col min="14343" max="14343" width="18.140625" style="34" customWidth="1"/>
    <col min="14344" max="14344" width="17" style="34" customWidth="1"/>
    <col min="14345" max="14345" width="40.85546875" style="34" customWidth="1"/>
    <col min="14346" max="14346" width="37" style="34" customWidth="1"/>
    <col min="14347" max="14347" width="43.42578125" style="34" customWidth="1"/>
    <col min="14348" max="14348" width="13.5703125" style="34" customWidth="1"/>
    <col min="14349" max="14349" width="17.85546875" style="34" customWidth="1"/>
    <col min="14350" max="14350" width="13.5703125" style="34" customWidth="1"/>
    <col min="14351" max="14351" width="18.7109375" style="34" customWidth="1"/>
    <col min="14352" max="14352" width="10.7109375" style="34" bestFit="1" customWidth="1"/>
    <col min="14353" max="14353" width="10.28515625" style="34" bestFit="1" customWidth="1"/>
    <col min="14354" max="14595" width="9.140625" style="34"/>
    <col min="14596" max="14596" width="11.5703125" style="34" customWidth="1"/>
    <col min="14597" max="14597" width="14" style="34" customWidth="1"/>
    <col min="14598" max="14598" width="62.140625" style="34" customWidth="1"/>
    <col min="14599" max="14599" width="18.140625" style="34" customWidth="1"/>
    <col min="14600" max="14600" width="17" style="34" customWidth="1"/>
    <col min="14601" max="14601" width="40.85546875" style="34" customWidth="1"/>
    <col min="14602" max="14602" width="37" style="34" customWidth="1"/>
    <col min="14603" max="14603" width="43.42578125" style="34" customWidth="1"/>
    <col min="14604" max="14604" width="13.5703125" style="34" customWidth="1"/>
    <col min="14605" max="14605" width="17.85546875" style="34" customWidth="1"/>
    <col min="14606" max="14606" width="13.5703125" style="34" customWidth="1"/>
    <col min="14607" max="14607" width="18.7109375" style="34" customWidth="1"/>
    <col min="14608" max="14608" width="10.7109375" style="34" bestFit="1" customWidth="1"/>
    <col min="14609" max="14609" width="10.28515625" style="34" bestFit="1" customWidth="1"/>
    <col min="14610" max="14851" width="9.140625" style="34"/>
    <col min="14852" max="14852" width="11.5703125" style="34" customWidth="1"/>
    <col min="14853" max="14853" width="14" style="34" customWidth="1"/>
    <col min="14854" max="14854" width="62.140625" style="34" customWidth="1"/>
    <col min="14855" max="14855" width="18.140625" style="34" customWidth="1"/>
    <col min="14856" max="14856" width="17" style="34" customWidth="1"/>
    <col min="14857" max="14857" width="40.85546875" style="34" customWidth="1"/>
    <col min="14858" max="14858" width="37" style="34" customWidth="1"/>
    <col min="14859" max="14859" width="43.42578125" style="34" customWidth="1"/>
    <col min="14860" max="14860" width="13.5703125" style="34" customWidth="1"/>
    <col min="14861" max="14861" width="17.85546875" style="34" customWidth="1"/>
    <col min="14862" max="14862" width="13.5703125" style="34" customWidth="1"/>
    <col min="14863" max="14863" width="18.7109375" style="34" customWidth="1"/>
    <col min="14864" max="14864" width="10.7109375" style="34" bestFit="1" customWidth="1"/>
    <col min="14865" max="14865" width="10.28515625" style="34" bestFit="1" customWidth="1"/>
    <col min="14866" max="15107" width="9.140625" style="34"/>
    <col min="15108" max="15108" width="11.5703125" style="34" customWidth="1"/>
    <col min="15109" max="15109" width="14" style="34" customWidth="1"/>
    <col min="15110" max="15110" width="62.140625" style="34" customWidth="1"/>
    <col min="15111" max="15111" width="18.140625" style="34" customWidth="1"/>
    <col min="15112" max="15112" width="17" style="34" customWidth="1"/>
    <col min="15113" max="15113" width="40.85546875" style="34" customWidth="1"/>
    <col min="15114" max="15114" width="37" style="34" customWidth="1"/>
    <col min="15115" max="15115" width="43.42578125" style="34" customWidth="1"/>
    <col min="15116" max="15116" width="13.5703125" style="34" customWidth="1"/>
    <col min="15117" max="15117" width="17.85546875" style="34" customWidth="1"/>
    <col min="15118" max="15118" width="13.5703125" style="34" customWidth="1"/>
    <col min="15119" max="15119" width="18.7109375" style="34" customWidth="1"/>
    <col min="15120" max="15120" width="10.7109375" style="34" bestFit="1" customWidth="1"/>
    <col min="15121" max="15121" width="10.28515625" style="34" bestFit="1" customWidth="1"/>
    <col min="15122" max="15363" width="9.140625" style="34"/>
    <col min="15364" max="15364" width="11.5703125" style="34" customWidth="1"/>
    <col min="15365" max="15365" width="14" style="34" customWidth="1"/>
    <col min="15366" max="15366" width="62.140625" style="34" customWidth="1"/>
    <col min="15367" max="15367" width="18.140625" style="34" customWidth="1"/>
    <col min="15368" max="15368" width="17" style="34" customWidth="1"/>
    <col min="15369" max="15369" width="40.85546875" style="34" customWidth="1"/>
    <col min="15370" max="15370" width="37" style="34" customWidth="1"/>
    <col min="15371" max="15371" width="43.42578125" style="34" customWidth="1"/>
    <col min="15372" max="15372" width="13.5703125" style="34" customWidth="1"/>
    <col min="15373" max="15373" width="17.85546875" style="34" customWidth="1"/>
    <col min="15374" max="15374" width="13.5703125" style="34" customWidth="1"/>
    <col min="15375" max="15375" width="18.7109375" style="34" customWidth="1"/>
    <col min="15376" max="15376" width="10.7109375" style="34" bestFit="1" customWidth="1"/>
    <col min="15377" max="15377" width="10.28515625" style="34" bestFit="1" customWidth="1"/>
    <col min="15378" max="15619" width="9.140625" style="34"/>
    <col min="15620" max="15620" width="11.5703125" style="34" customWidth="1"/>
    <col min="15621" max="15621" width="14" style="34" customWidth="1"/>
    <col min="15622" max="15622" width="62.140625" style="34" customWidth="1"/>
    <col min="15623" max="15623" width="18.140625" style="34" customWidth="1"/>
    <col min="15624" max="15624" width="17" style="34" customWidth="1"/>
    <col min="15625" max="15625" width="40.85546875" style="34" customWidth="1"/>
    <col min="15626" max="15626" width="37" style="34" customWidth="1"/>
    <col min="15627" max="15627" width="43.42578125" style="34" customWidth="1"/>
    <col min="15628" max="15628" width="13.5703125" style="34" customWidth="1"/>
    <col min="15629" max="15629" width="17.85546875" style="34" customWidth="1"/>
    <col min="15630" max="15630" width="13.5703125" style="34" customWidth="1"/>
    <col min="15631" max="15631" width="18.7109375" style="34" customWidth="1"/>
    <col min="15632" max="15632" width="10.7109375" style="34" bestFit="1" customWidth="1"/>
    <col min="15633" max="15633" width="10.28515625" style="34" bestFit="1" customWidth="1"/>
    <col min="15634" max="15875" width="9.140625" style="34"/>
    <col min="15876" max="15876" width="11.5703125" style="34" customWidth="1"/>
    <col min="15877" max="15877" width="14" style="34" customWidth="1"/>
    <col min="15878" max="15878" width="62.140625" style="34" customWidth="1"/>
    <col min="15879" max="15879" width="18.140625" style="34" customWidth="1"/>
    <col min="15880" max="15880" width="17" style="34" customWidth="1"/>
    <col min="15881" max="15881" width="40.85546875" style="34" customWidth="1"/>
    <col min="15882" max="15882" width="37" style="34" customWidth="1"/>
    <col min="15883" max="15883" width="43.42578125" style="34" customWidth="1"/>
    <col min="15884" max="15884" width="13.5703125" style="34" customWidth="1"/>
    <col min="15885" max="15885" width="17.85546875" style="34" customWidth="1"/>
    <col min="15886" max="15886" width="13.5703125" style="34" customWidth="1"/>
    <col min="15887" max="15887" width="18.7109375" style="34" customWidth="1"/>
    <col min="15888" max="15888" width="10.7109375" style="34" bestFit="1" customWidth="1"/>
    <col min="15889" max="15889" width="10.28515625" style="34" bestFit="1" customWidth="1"/>
    <col min="15890" max="16131" width="9.140625" style="34"/>
    <col min="16132" max="16132" width="11.5703125" style="34" customWidth="1"/>
    <col min="16133" max="16133" width="14" style="34" customWidth="1"/>
    <col min="16134" max="16134" width="62.140625" style="34" customWidth="1"/>
    <col min="16135" max="16135" width="18.140625" style="34" customWidth="1"/>
    <col min="16136" max="16136" width="17" style="34" customWidth="1"/>
    <col min="16137" max="16137" width="40.85546875" style="34" customWidth="1"/>
    <col min="16138" max="16138" width="37" style="34" customWidth="1"/>
    <col min="16139" max="16139" width="43.42578125" style="34" customWidth="1"/>
    <col min="16140" max="16140" width="13.5703125" style="34" customWidth="1"/>
    <col min="16141" max="16141" width="17.85546875" style="34" customWidth="1"/>
    <col min="16142" max="16142" width="13.5703125" style="34" customWidth="1"/>
    <col min="16143" max="16143" width="18.7109375" style="34" customWidth="1"/>
    <col min="16144" max="16144" width="10.7109375" style="34" bestFit="1" customWidth="1"/>
    <col min="16145" max="16145" width="10.28515625" style="34" bestFit="1" customWidth="1"/>
    <col min="16146" max="16384" width="9.140625" style="34"/>
  </cols>
  <sheetData>
    <row r="1" spans="1:18" s="21" customFormat="1" ht="9" customHeight="1" x14ac:dyDescent="0.25">
      <c r="A1" s="496"/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64"/>
      <c r="Q1" s="65"/>
      <c r="R1" s="65"/>
    </row>
    <row r="2" spans="1:18" s="21" customFormat="1" ht="39" customHeight="1" x14ac:dyDescent="0.25">
      <c r="A2" s="496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64"/>
      <c r="Q2" s="65"/>
      <c r="R2" s="65"/>
    </row>
    <row r="3" spans="1:18" s="21" customFormat="1" ht="39" customHeight="1" x14ac:dyDescent="0.25">
      <c r="A3" s="496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64"/>
      <c r="Q3" s="65"/>
      <c r="R3" s="65"/>
    </row>
    <row r="4" spans="1:18" s="21" customFormat="1" ht="39" customHeight="1" x14ac:dyDescent="0.25">
      <c r="A4" s="496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64"/>
      <c r="Q4" s="65"/>
      <c r="R4" s="65"/>
    </row>
    <row r="5" spans="1:18" s="21" customFormat="1" ht="39" customHeight="1" x14ac:dyDescent="0.25">
      <c r="A5" s="496" t="s">
        <v>596</v>
      </c>
      <c r="B5" s="663"/>
      <c r="C5" s="663"/>
      <c r="D5" s="663"/>
      <c r="E5" s="663"/>
      <c r="F5" s="663"/>
      <c r="G5" s="663"/>
      <c r="H5" s="663"/>
      <c r="I5" s="663"/>
      <c r="J5" s="663"/>
      <c r="K5" s="663"/>
      <c r="L5" s="663"/>
      <c r="M5" s="663"/>
      <c r="N5" s="663"/>
      <c r="O5" s="663"/>
      <c r="P5" s="64"/>
      <c r="Q5" s="65"/>
      <c r="R5" s="65"/>
    </row>
    <row r="6" spans="1:18" s="21" customFormat="1" ht="25.5" customHeight="1" x14ac:dyDescent="0.25">
      <c r="A6" s="496" t="s">
        <v>155</v>
      </c>
      <c r="B6" s="663"/>
      <c r="C6" s="663"/>
      <c r="D6" s="663"/>
      <c r="E6" s="663"/>
      <c r="F6" s="663"/>
      <c r="G6" s="663"/>
      <c r="H6" s="663"/>
      <c r="I6" s="663"/>
      <c r="J6" s="663"/>
      <c r="K6" s="663"/>
      <c r="L6" s="663"/>
      <c r="M6" s="663"/>
      <c r="N6" s="663"/>
      <c r="O6" s="663"/>
      <c r="P6" s="64"/>
      <c r="Q6" s="65"/>
      <c r="R6" s="65"/>
    </row>
    <row r="7" spans="1:18" s="21" customFormat="1" ht="27.75" customHeight="1" x14ac:dyDescent="0.25">
      <c r="A7" s="496" t="s">
        <v>51</v>
      </c>
      <c r="B7" s="663"/>
      <c r="C7" s="663"/>
      <c r="D7" s="663"/>
      <c r="E7" s="663"/>
      <c r="F7" s="663"/>
      <c r="G7" s="663"/>
      <c r="H7" s="663"/>
      <c r="I7" s="663"/>
      <c r="J7" s="663"/>
      <c r="K7" s="663"/>
      <c r="L7" s="663"/>
      <c r="M7" s="663"/>
      <c r="N7" s="663"/>
      <c r="O7" s="663"/>
      <c r="P7" s="64"/>
      <c r="Q7" s="65"/>
      <c r="R7" s="65"/>
    </row>
    <row r="8" spans="1:18" s="21" customFormat="1" ht="24" customHeight="1" x14ac:dyDescent="0.25">
      <c r="A8" s="512">
        <v>42113</v>
      </c>
      <c r="B8" s="663"/>
      <c r="C8" s="663"/>
      <c r="D8" s="663"/>
      <c r="E8" s="663"/>
      <c r="F8" s="663"/>
      <c r="G8" s="663"/>
      <c r="H8" s="663"/>
      <c r="I8" s="663"/>
      <c r="J8" s="663"/>
      <c r="K8" s="663"/>
      <c r="L8" s="663"/>
      <c r="M8" s="663"/>
      <c r="N8" s="663"/>
      <c r="O8" s="663"/>
      <c r="P8" s="64"/>
      <c r="Q8" s="65"/>
      <c r="R8" s="65"/>
    </row>
    <row r="9" spans="1:18" s="21" customFormat="1" ht="40.5" customHeight="1" x14ac:dyDescent="0.25">
      <c r="A9" s="664" t="s">
        <v>580</v>
      </c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4"/>
      <c r="Q9" s="65"/>
      <c r="R9" s="65"/>
    </row>
    <row r="10" spans="1:18" s="21" customFormat="1" ht="39" customHeight="1" thickBot="1" x14ac:dyDescent="0.3">
      <c r="A10" s="496" t="s">
        <v>107</v>
      </c>
      <c r="B10" s="663"/>
      <c r="C10" s="663"/>
      <c r="D10" s="663"/>
      <c r="E10" s="663"/>
      <c r="F10" s="663"/>
      <c r="G10" s="663"/>
      <c r="H10" s="663"/>
      <c r="I10" s="663"/>
      <c r="J10" s="663"/>
      <c r="K10" s="663"/>
      <c r="L10" s="663"/>
      <c r="M10" s="663"/>
      <c r="N10" s="663"/>
      <c r="O10" s="663"/>
      <c r="P10" s="64"/>
      <c r="Q10" s="65"/>
      <c r="R10" s="65"/>
    </row>
    <row r="11" spans="1:18" s="22" customFormat="1" ht="30.75" customHeight="1" x14ac:dyDescent="0.25">
      <c r="A11" s="515" t="s">
        <v>65</v>
      </c>
      <c r="B11" s="518" t="s">
        <v>66</v>
      </c>
      <c r="C11" s="521" t="s">
        <v>67</v>
      </c>
      <c r="D11" s="521" t="s">
        <v>68</v>
      </c>
      <c r="E11" s="521" t="s">
        <v>41</v>
      </c>
      <c r="F11" s="521" t="s">
        <v>63</v>
      </c>
      <c r="G11" s="666" t="s">
        <v>95</v>
      </c>
      <c r="H11" s="521" t="s">
        <v>9</v>
      </c>
      <c r="I11" s="500" t="s">
        <v>69</v>
      </c>
      <c r="J11" s="648" t="s">
        <v>17</v>
      </c>
      <c r="K11" s="649"/>
      <c r="L11" s="649"/>
      <c r="M11" s="662"/>
      <c r="N11" s="538" t="s">
        <v>91</v>
      </c>
      <c r="O11" s="538" t="s">
        <v>50</v>
      </c>
      <c r="P11" s="65"/>
      <c r="Q11" s="65"/>
      <c r="R11" s="65"/>
    </row>
    <row r="12" spans="1:18" s="22" customFormat="1" ht="29.25" customHeight="1" x14ac:dyDescent="0.25">
      <c r="A12" s="516"/>
      <c r="B12" s="519"/>
      <c r="C12" s="522"/>
      <c r="D12" s="522"/>
      <c r="E12" s="522"/>
      <c r="F12" s="522"/>
      <c r="G12" s="667"/>
      <c r="H12" s="522"/>
      <c r="I12" s="501"/>
      <c r="J12" s="506" t="s">
        <v>93</v>
      </c>
      <c r="K12" s="540"/>
      <c r="L12" s="650" t="s">
        <v>94</v>
      </c>
      <c r="M12" s="651"/>
      <c r="N12" s="510"/>
      <c r="O12" s="510"/>
      <c r="P12" s="65"/>
      <c r="Q12" s="65"/>
      <c r="R12" s="65"/>
    </row>
    <row r="13" spans="1:18" s="22" customFormat="1" ht="28.5" customHeight="1" thickBot="1" x14ac:dyDescent="0.3">
      <c r="A13" s="517"/>
      <c r="B13" s="520"/>
      <c r="C13" s="523"/>
      <c r="D13" s="523"/>
      <c r="E13" s="523"/>
      <c r="F13" s="523"/>
      <c r="G13" s="596"/>
      <c r="H13" s="523"/>
      <c r="I13" s="502"/>
      <c r="J13" s="23" t="s">
        <v>72</v>
      </c>
      <c r="K13" s="24" t="s">
        <v>73</v>
      </c>
      <c r="L13" s="25" t="s">
        <v>72</v>
      </c>
      <c r="M13" s="24" t="s">
        <v>73</v>
      </c>
      <c r="N13" s="539"/>
      <c r="O13" s="539"/>
      <c r="P13" s="66">
        <v>76</v>
      </c>
      <c r="Q13" s="66">
        <v>50</v>
      </c>
      <c r="R13" s="65"/>
    </row>
    <row r="14" spans="1:18" s="421" customFormat="1" ht="31.5" customHeight="1" thickBot="1" x14ac:dyDescent="0.3">
      <c r="A14" s="652" t="s">
        <v>579</v>
      </c>
      <c r="B14" s="653"/>
      <c r="C14" s="653"/>
      <c r="D14" s="653"/>
      <c r="E14" s="653"/>
      <c r="F14" s="653"/>
      <c r="G14" s="653"/>
      <c r="H14" s="653"/>
      <c r="I14" s="653"/>
      <c r="J14" s="654"/>
      <c r="K14" s="654"/>
      <c r="L14" s="654"/>
      <c r="M14" s="654"/>
      <c r="N14" s="654"/>
      <c r="O14" s="655"/>
      <c r="P14" s="419"/>
      <c r="Q14" s="419"/>
      <c r="R14" s="420"/>
    </row>
    <row r="15" spans="1:18" s="22" customFormat="1" ht="51.75" customHeight="1" x14ac:dyDescent="0.25">
      <c r="A15" s="131">
        <v>1</v>
      </c>
      <c r="B15" s="132">
        <v>58</v>
      </c>
      <c r="C15" s="425" t="s">
        <v>223</v>
      </c>
      <c r="D15" s="72">
        <v>1982</v>
      </c>
      <c r="E15" s="139" t="s">
        <v>56</v>
      </c>
      <c r="F15" s="140" t="s">
        <v>325</v>
      </c>
      <c r="G15" s="274"/>
      <c r="H15" s="403" t="s">
        <v>457</v>
      </c>
      <c r="I15" s="412" t="s">
        <v>176</v>
      </c>
      <c r="J15" s="52">
        <v>0</v>
      </c>
      <c r="K15" s="71">
        <v>63.76</v>
      </c>
      <c r="L15" s="207">
        <v>0</v>
      </c>
      <c r="M15" s="73">
        <v>42.68</v>
      </c>
      <c r="N15" s="76"/>
      <c r="O15" s="195"/>
      <c r="P15" s="67">
        <f t="shared" ref="P15:P25" si="0">(K15-$P$13)/4</f>
        <v>-3.0600000000000005</v>
      </c>
      <c r="Q15" s="67">
        <f t="shared" ref="Q15:Q25" si="1">(M15-$Q$13)/1</f>
        <v>-7.32</v>
      </c>
      <c r="R15" s="65"/>
    </row>
    <row r="16" spans="1:18" s="22" customFormat="1" ht="51.75" customHeight="1" x14ac:dyDescent="0.25">
      <c r="A16" s="131">
        <v>2</v>
      </c>
      <c r="B16" s="132">
        <v>52</v>
      </c>
      <c r="C16" s="425" t="s">
        <v>482</v>
      </c>
      <c r="D16" s="72">
        <v>2003</v>
      </c>
      <c r="E16" s="139" t="s">
        <v>60</v>
      </c>
      <c r="F16" s="140" t="s">
        <v>555</v>
      </c>
      <c r="G16" s="274"/>
      <c r="H16" s="403" t="s">
        <v>357</v>
      </c>
      <c r="I16" s="412" t="s">
        <v>359</v>
      </c>
      <c r="J16" s="52">
        <v>0</v>
      </c>
      <c r="K16" s="71">
        <v>56.87</v>
      </c>
      <c r="L16" s="207">
        <v>4</v>
      </c>
      <c r="M16" s="73">
        <v>42.44</v>
      </c>
      <c r="N16" s="76"/>
      <c r="O16" s="195"/>
      <c r="P16" s="67">
        <f t="shared" si="0"/>
        <v>-4.7825000000000006</v>
      </c>
      <c r="Q16" s="67">
        <f t="shared" si="1"/>
        <v>-7.5600000000000023</v>
      </c>
      <c r="R16" s="65"/>
    </row>
    <row r="17" spans="1:18" s="22" customFormat="1" ht="51.75" customHeight="1" x14ac:dyDescent="0.25">
      <c r="A17" s="131">
        <v>3</v>
      </c>
      <c r="B17" s="132">
        <v>43</v>
      </c>
      <c r="C17" s="425" t="s">
        <v>215</v>
      </c>
      <c r="D17" s="72"/>
      <c r="E17" s="139"/>
      <c r="F17" s="140" t="s">
        <v>317</v>
      </c>
      <c r="G17" s="274"/>
      <c r="H17" s="403" t="s">
        <v>62</v>
      </c>
      <c r="I17" s="412" t="s">
        <v>97</v>
      </c>
      <c r="J17" s="52">
        <v>0</v>
      </c>
      <c r="K17" s="71">
        <v>68.53</v>
      </c>
      <c r="L17" s="549" t="s">
        <v>78</v>
      </c>
      <c r="M17" s="555"/>
      <c r="N17" s="555"/>
      <c r="O17" s="556"/>
      <c r="P17" s="67">
        <f t="shared" si="0"/>
        <v>-1.8674999999999997</v>
      </c>
      <c r="Q17" s="67">
        <f t="shared" si="1"/>
        <v>-50</v>
      </c>
      <c r="R17" s="65"/>
    </row>
    <row r="18" spans="1:18" s="22" customFormat="1" ht="51.75" customHeight="1" x14ac:dyDescent="0.25">
      <c r="A18" s="131">
        <v>4</v>
      </c>
      <c r="B18" s="132">
        <v>81</v>
      </c>
      <c r="C18" s="425" t="s">
        <v>103</v>
      </c>
      <c r="D18" s="72">
        <v>1982</v>
      </c>
      <c r="E18" s="139"/>
      <c r="F18" s="140" t="s">
        <v>329</v>
      </c>
      <c r="G18" s="274"/>
      <c r="H18" s="403" t="s">
        <v>129</v>
      </c>
      <c r="I18" s="412" t="s">
        <v>232</v>
      </c>
      <c r="J18" s="52">
        <v>1</v>
      </c>
      <c r="K18" s="71">
        <v>77.069999999999993</v>
      </c>
      <c r="L18" s="207"/>
      <c r="M18" s="73"/>
      <c r="N18" s="76"/>
      <c r="O18" s="195"/>
      <c r="P18" s="67">
        <f t="shared" si="0"/>
        <v>0.26749999999999829</v>
      </c>
      <c r="Q18" s="67">
        <f t="shared" si="1"/>
        <v>-50</v>
      </c>
      <c r="R18" s="65"/>
    </row>
    <row r="19" spans="1:18" s="22" customFormat="1" ht="51.75" customHeight="1" x14ac:dyDescent="0.25">
      <c r="A19" s="131">
        <v>5</v>
      </c>
      <c r="B19" s="132">
        <v>62</v>
      </c>
      <c r="C19" s="425" t="s">
        <v>280</v>
      </c>
      <c r="D19" s="72">
        <v>1996</v>
      </c>
      <c r="E19" s="139"/>
      <c r="F19" s="142" t="s">
        <v>382</v>
      </c>
      <c r="G19" s="274"/>
      <c r="H19" s="403" t="s">
        <v>170</v>
      </c>
      <c r="I19" s="412" t="s">
        <v>282</v>
      </c>
      <c r="J19" s="52">
        <v>4</v>
      </c>
      <c r="K19" s="71">
        <v>60.5</v>
      </c>
      <c r="L19" s="207"/>
      <c r="M19" s="73"/>
      <c r="N19" s="76"/>
      <c r="O19" s="195"/>
      <c r="P19" s="67">
        <f t="shared" si="0"/>
        <v>-3.875</v>
      </c>
      <c r="Q19" s="67">
        <f t="shared" si="1"/>
        <v>-50</v>
      </c>
      <c r="R19" s="65"/>
    </row>
    <row r="20" spans="1:18" s="22" customFormat="1" ht="51.75" customHeight="1" x14ac:dyDescent="0.25">
      <c r="A20" s="131">
        <v>6</v>
      </c>
      <c r="B20" s="132">
        <v>46</v>
      </c>
      <c r="C20" s="425" t="s">
        <v>217</v>
      </c>
      <c r="D20" s="72">
        <v>1968</v>
      </c>
      <c r="E20" s="139"/>
      <c r="F20" s="140" t="s">
        <v>318</v>
      </c>
      <c r="G20" s="274"/>
      <c r="H20" s="403" t="s">
        <v>219</v>
      </c>
      <c r="I20" s="412" t="s">
        <v>97</v>
      </c>
      <c r="J20" s="52">
        <v>4</v>
      </c>
      <c r="K20" s="71">
        <v>67.47</v>
      </c>
      <c r="L20" s="207"/>
      <c r="M20" s="73"/>
      <c r="N20" s="76"/>
      <c r="O20" s="195"/>
      <c r="P20" s="67">
        <f t="shared" si="0"/>
        <v>-2.1325000000000003</v>
      </c>
      <c r="Q20" s="67">
        <f t="shared" si="1"/>
        <v>-50</v>
      </c>
      <c r="R20" s="65"/>
    </row>
    <row r="21" spans="1:18" s="22" customFormat="1" ht="51.75" customHeight="1" x14ac:dyDescent="0.25">
      <c r="A21" s="131">
        <v>7</v>
      </c>
      <c r="B21" s="132"/>
      <c r="C21" s="425" t="s">
        <v>142</v>
      </c>
      <c r="D21" s="72"/>
      <c r="E21" s="139"/>
      <c r="F21" s="140" t="s">
        <v>133</v>
      </c>
      <c r="G21" s="274"/>
      <c r="H21" s="403" t="s">
        <v>100</v>
      </c>
      <c r="I21" s="412" t="s">
        <v>551</v>
      </c>
      <c r="J21" s="52">
        <v>8</v>
      </c>
      <c r="K21" s="71">
        <v>59.32</v>
      </c>
      <c r="L21" s="207"/>
      <c r="M21" s="73"/>
      <c r="N21" s="76"/>
      <c r="O21" s="195"/>
      <c r="P21" s="67">
        <f t="shared" si="0"/>
        <v>-4.17</v>
      </c>
      <c r="Q21" s="67">
        <f t="shared" si="1"/>
        <v>-50</v>
      </c>
      <c r="R21" s="65"/>
    </row>
    <row r="22" spans="1:18" s="22" customFormat="1" ht="51.75" customHeight="1" x14ac:dyDescent="0.25">
      <c r="A22" s="131">
        <v>8</v>
      </c>
      <c r="B22" s="132">
        <v>73</v>
      </c>
      <c r="C22" s="425" t="s">
        <v>106</v>
      </c>
      <c r="D22" s="72">
        <v>1995</v>
      </c>
      <c r="E22" s="139" t="s">
        <v>57</v>
      </c>
      <c r="F22" s="140" t="s">
        <v>144</v>
      </c>
      <c r="G22" s="274"/>
      <c r="H22" s="403" t="s">
        <v>100</v>
      </c>
      <c r="I22" s="412" t="s">
        <v>458</v>
      </c>
      <c r="J22" s="52">
        <v>8</v>
      </c>
      <c r="K22" s="71">
        <v>59.6</v>
      </c>
      <c r="L22" s="207"/>
      <c r="M22" s="73"/>
      <c r="N22" s="76"/>
      <c r="O22" s="195"/>
      <c r="P22" s="67">
        <f t="shared" si="0"/>
        <v>-4.0999999999999996</v>
      </c>
      <c r="Q22" s="67">
        <f t="shared" si="1"/>
        <v>-50</v>
      </c>
      <c r="R22" s="65"/>
    </row>
    <row r="23" spans="1:18" s="22" customFormat="1" ht="51.75" customHeight="1" x14ac:dyDescent="0.25">
      <c r="A23" s="131">
        <v>9</v>
      </c>
      <c r="B23" s="132">
        <v>17</v>
      </c>
      <c r="C23" s="425" t="s">
        <v>254</v>
      </c>
      <c r="D23" s="72">
        <v>1956</v>
      </c>
      <c r="E23" s="139" t="s">
        <v>56</v>
      </c>
      <c r="F23" s="140" t="s">
        <v>255</v>
      </c>
      <c r="G23" s="274"/>
      <c r="H23" s="403" t="s">
        <v>256</v>
      </c>
      <c r="I23" s="412" t="s">
        <v>97</v>
      </c>
      <c r="J23" s="52">
        <v>8</v>
      </c>
      <c r="K23" s="71">
        <v>62.35</v>
      </c>
      <c r="L23" s="207"/>
      <c r="M23" s="73"/>
      <c r="N23" s="76"/>
      <c r="O23" s="195"/>
      <c r="P23" s="67">
        <f t="shared" si="0"/>
        <v>-3.4124999999999996</v>
      </c>
      <c r="Q23" s="67">
        <f t="shared" si="1"/>
        <v>-50</v>
      </c>
      <c r="R23" s="65"/>
    </row>
    <row r="24" spans="1:18" s="22" customFormat="1" ht="51.75" customHeight="1" x14ac:dyDescent="0.25">
      <c r="A24" s="131">
        <v>10</v>
      </c>
      <c r="B24" s="132">
        <v>131</v>
      </c>
      <c r="C24" s="425" t="s">
        <v>180</v>
      </c>
      <c r="D24" s="72">
        <v>1962</v>
      </c>
      <c r="E24" s="139" t="s">
        <v>58</v>
      </c>
      <c r="F24" s="140" t="s">
        <v>295</v>
      </c>
      <c r="G24" s="274"/>
      <c r="H24" s="403" t="s">
        <v>182</v>
      </c>
      <c r="I24" s="412" t="s">
        <v>585</v>
      </c>
      <c r="J24" s="52">
        <v>8</v>
      </c>
      <c r="K24" s="71">
        <v>63.9</v>
      </c>
      <c r="L24" s="207"/>
      <c r="M24" s="73"/>
      <c r="N24" s="76"/>
      <c r="O24" s="195"/>
      <c r="P24" s="67">
        <f t="shared" si="0"/>
        <v>-3.0250000000000004</v>
      </c>
      <c r="Q24" s="67">
        <f t="shared" si="1"/>
        <v>-50</v>
      </c>
      <c r="R24" s="65"/>
    </row>
    <row r="25" spans="1:18" s="22" customFormat="1" ht="51.75" customHeight="1" x14ac:dyDescent="0.25">
      <c r="A25" s="131">
        <v>11</v>
      </c>
      <c r="B25" s="132">
        <v>7</v>
      </c>
      <c r="C25" s="425" t="s">
        <v>474</v>
      </c>
      <c r="D25" s="72">
        <v>1996</v>
      </c>
      <c r="E25" s="139" t="s">
        <v>60</v>
      </c>
      <c r="F25" s="140" t="s">
        <v>378</v>
      </c>
      <c r="G25" s="274"/>
      <c r="H25" s="403" t="s">
        <v>250</v>
      </c>
      <c r="I25" s="412" t="s">
        <v>251</v>
      </c>
      <c r="J25" s="52">
        <v>8</v>
      </c>
      <c r="K25" s="71">
        <v>68.27</v>
      </c>
      <c r="L25" s="207"/>
      <c r="M25" s="73"/>
      <c r="N25" s="76"/>
      <c r="O25" s="195"/>
      <c r="P25" s="67">
        <f t="shared" si="0"/>
        <v>-1.932500000000001</v>
      </c>
      <c r="Q25" s="67">
        <f t="shared" si="1"/>
        <v>-50</v>
      </c>
      <c r="R25" s="65"/>
    </row>
    <row r="26" spans="1:18" s="22" customFormat="1" ht="51.75" customHeight="1" x14ac:dyDescent="0.25">
      <c r="A26" s="131">
        <v>12</v>
      </c>
      <c r="B26" s="132">
        <v>8</v>
      </c>
      <c r="C26" s="425" t="s">
        <v>474</v>
      </c>
      <c r="D26" s="72">
        <v>1996</v>
      </c>
      <c r="E26" s="139" t="s">
        <v>60</v>
      </c>
      <c r="F26" s="140" t="s">
        <v>578</v>
      </c>
      <c r="G26" s="274"/>
      <c r="H26" s="403" t="s">
        <v>250</v>
      </c>
      <c r="I26" s="412" t="s">
        <v>251</v>
      </c>
      <c r="J26" s="52">
        <v>8</v>
      </c>
      <c r="K26" s="71">
        <v>73.260000000000005</v>
      </c>
      <c r="L26" s="207"/>
      <c r="M26" s="73"/>
      <c r="N26" s="76"/>
      <c r="O26" s="195"/>
      <c r="P26" s="67">
        <f t="shared" ref="P26:P27" si="2">(K26-$P$13)/4</f>
        <v>-0.68499999999999872</v>
      </c>
      <c r="Q26" s="67">
        <f t="shared" ref="Q26:Q27" si="3">(M26-$Q$13)/1</f>
        <v>-50</v>
      </c>
      <c r="R26" s="65"/>
    </row>
    <row r="27" spans="1:18" s="22" customFormat="1" ht="51.75" customHeight="1" x14ac:dyDescent="0.25">
      <c r="A27" s="131">
        <v>13</v>
      </c>
      <c r="B27" s="132">
        <v>113</v>
      </c>
      <c r="C27" s="425" t="s">
        <v>101</v>
      </c>
      <c r="D27" s="72">
        <v>1986</v>
      </c>
      <c r="E27" s="139" t="s">
        <v>57</v>
      </c>
      <c r="F27" s="140" t="s">
        <v>334</v>
      </c>
      <c r="G27" s="274"/>
      <c r="H27" s="403" t="s">
        <v>100</v>
      </c>
      <c r="I27" s="412" t="s">
        <v>97</v>
      </c>
      <c r="J27" s="52">
        <v>8</v>
      </c>
      <c r="K27" s="71">
        <v>73.81</v>
      </c>
      <c r="L27" s="207"/>
      <c r="M27" s="73"/>
      <c r="N27" s="76"/>
      <c r="O27" s="195"/>
      <c r="P27" s="67">
        <f t="shared" si="2"/>
        <v>-0.54749999999999943</v>
      </c>
      <c r="Q27" s="67">
        <f t="shared" si="3"/>
        <v>-50</v>
      </c>
      <c r="R27" s="65"/>
    </row>
    <row r="28" spans="1:18" s="22" customFormat="1" ht="51.75" customHeight="1" x14ac:dyDescent="0.25">
      <c r="A28" s="131">
        <v>14</v>
      </c>
      <c r="B28" s="132">
        <v>100</v>
      </c>
      <c r="C28" s="425" t="s">
        <v>331</v>
      </c>
      <c r="D28" s="72"/>
      <c r="E28" s="139" t="s">
        <v>58</v>
      </c>
      <c r="F28" s="140" t="s">
        <v>332</v>
      </c>
      <c r="G28" s="274"/>
      <c r="H28" s="403" t="s">
        <v>277</v>
      </c>
      <c r="I28" s="412" t="s">
        <v>333</v>
      </c>
      <c r="J28" s="52">
        <v>12</v>
      </c>
      <c r="K28" s="71">
        <v>58.22</v>
      </c>
      <c r="L28" s="207"/>
      <c r="M28" s="73"/>
      <c r="N28" s="76"/>
      <c r="O28" s="195"/>
      <c r="P28" s="67">
        <f t="shared" ref="P28:P37" si="4">(K28-$P$13)/4</f>
        <v>-4.4450000000000003</v>
      </c>
      <c r="Q28" s="67">
        <f t="shared" ref="Q28:Q37" si="5">(M28-$Q$13)/1</f>
        <v>-50</v>
      </c>
      <c r="R28" s="65"/>
    </row>
    <row r="29" spans="1:18" s="22" customFormat="1" ht="51.75" customHeight="1" x14ac:dyDescent="0.25">
      <c r="A29" s="131">
        <v>15</v>
      </c>
      <c r="B29" s="132">
        <v>44</v>
      </c>
      <c r="C29" s="425" t="s">
        <v>527</v>
      </c>
      <c r="D29" s="72"/>
      <c r="E29" s="139" t="s">
        <v>58</v>
      </c>
      <c r="F29" s="140" t="s">
        <v>288</v>
      </c>
      <c r="G29" s="274"/>
      <c r="H29" s="403" t="s">
        <v>159</v>
      </c>
      <c r="I29" s="412" t="s">
        <v>588</v>
      </c>
      <c r="J29" s="52">
        <v>16</v>
      </c>
      <c r="K29" s="71">
        <v>68.2</v>
      </c>
      <c r="L29" s="207"/>
      <c r="M29" s="73"/>
      <c r="N29" s="76"/>
      <c r="O29" s="195"/>
      <c r="P29" s="67">
        <f t="shared" ref="P29" si="6">(K29-$P$13)/4</f>
        <v>-1.9499999999999993</v>
      </c>
      <c r="Q29" s="67">
        <f t="shared" ref="Q29" si="7">(M29-$Q$13)/1</f>
        <v>-50</v>
      </c>
      <c r="R29" s="65"/>
    </row>
    <row r="30" spans="1:18" s="22" customFormat="1" ht="51.75" customHeight="1" x14ac:dyDescent="0.25">
      <c r="A30" s="131"/>
      <c r="B30" s="132">
        <v>66</v>
      </c>
      <c r="C30" s="425" t="s">
        <v>112</v>
      </c>
      <c r="D30" s="72"/>
      <c r="E30" s="139"/>
      <c r="F30" s="140" t="s">
        <v>269</v>
      </c>
      <c r="G30" s="274"/>
      <c r="H30" s="403" t="s">
        <v>227</v>
      </c>
      <c r="I30" s="412" t="s">
        <v>104</v>
      </c>
      <c r="J30" s="546" t="s">
        <v>77</v>
      </c>
      <c r="K30" s="555"/>
      <c r="L30" s="555"/>
      <c r="M30" s="555"/>
      <c r="N30" s="555"/>
      <c r="O30" s="556"/>
      <c r="P30" s="67">
        <f>(K30-$P$13)/4</f>
        <v>-19</v>
      </c>
      <c r="Q30" s="67">
        <f>(M30-$Q$13)/1</f>
        <v>-50</v>
      </c>
      <c r="R30" s="65"/>
    </row>
    <row r="31" spans="1:18" s="22" customFormat="1" ht="51.75" customHeight="1" x14ac:dyDescent="0.25">
      <c r="A31" s="131"/>
      <c r="B31" s="132">
        <v>53</v>
      </c>
      <c r="C31" s="425" t="s">
        <v>484</v>
      </c>
      <c r="D31" s="72">
        <v>1997</v>
      </c>
      <c r="E31" s="139" t="s">
        <v>60</v>
      </c>
      <c r="F31" s="140" t="s">
        <v>132</v>
      </c>
      <c r="G31" s="274"/>
      <c r="H31" s="403" t="s">
        <v>357</v>
      </c>
      <c r="I31" s="412" t="s">
        <v>358</v>
      </c>
      <c r="J31" s="546" t="s">
        <v>77</v>
      </c>
      <c r="K31" s="555"/>
      <c r="L31" s="555"/>
      <c r="M31" s="555"/>
      <c r="N31" s="555"/>
      <c r="O31" s="556"/>
      <c r="P31" s="67">
        <f>(K31-$P$13)/4</f>
        <v>-19</v>
      </c>
      <c r="Q31" s="67">
        <f>(M31-$Q$13)/1</f>
        <v>-50</v>
      </c>
      <c r="R31" s="65"/>
    </row>
    <row r="32" spans="1:18" s="22" customFormat="1" ht="51.75" customHeight="1" x14ac:dyDescent="0.25">
      <c r="A32" s="131"/>
      <c r="B32" s="132">
        <v>80</v>
      </c>
      <c r="C32" s="425" t="s">
        <v>327</v>
      </c>
      <c r="D32" s="72">
        <v>1984</v>
      </c>
      <c r="E32" s="139"/>
      <c r="F32" s="140" t="s">
        <v>328</v>
      </c>
      <c r="G32" s="274"/>
      <c r="H32" s="403" t="s">
        <v>129</v>
      </c>
      <c r="I32" s="412" t="s">
        <v>232</v>
      </c>
      <c r="J32" s="546" t="s">
        <v>78</v>
      </c>
      <c r="K32" s="555"/>
      <c r="L32" s="555"/>
      <c r="M32" s="555"/>
      <c r="N32" s="555"/>
      <c r="O32" s="556"/>
      <c r="P32" s="67">
        <f>(K32-$P$13)/4</f>
        <v>-19</v>
      </c>
      <c r="Q32" s="67">
        <f>(M32-$Q$13)/1</f>
        <v>-50</v>
      </c>
      <c r="R32" s="65"/>
    </row>
    <row r="33" spans="1:18" s="22" customFormat="1" ht="51.75" customHeight="1" x14ac:dyDescent="0.25">
      <c r="A33" s="131"/>
      <c r="B33" s="132">
        <v>65</v>
      </c>
      <c r="C33" s="425" t="s">
        <v>383</v>
      </c>
      <c r="D33" s="72">
        <v>1988</v>
      </c>
      <c r="E33" s="139" t="s">
        <v>57</v>
      </c>
      <c r="F33" s="140" t="s">
        <v>384</v>
      </c>
      <c r="G33" s="274"/>
      <c r="H33" s="403" t="s">
        <v>227</v>
      </c>
      <c r="I33" s="412" t="s">
        <v>97</v>
      </c>
      <c r="J33" s="546" t="s">
        <v>78</v>
      </c>
      <c r="K33" s="555"/>
      <c r="L33" s="555"/>
      <c r="M33" s="555"/>
      <c r="N33" s="555"/>
      <c r="O33" s="556"/>
      <c r="P33" s="67">
        <f>(K33-$P$13)/4</f>
        <v>-19</v>
      </c>
      <c r="Q33" s="67">
        <f>(M33-$Q$13)/1</f>
        <v>-50</v>
      </c>
      <c r="R33" s="65"/>
    </row>
    <row r="34" spans="1:18" s="22" customFormat="1" ht="51.75" customHeight="1" x14ac:dyDescent="0.25">
      <c r="A34" s="131"/>
      <c r="B34" s="132">
        <v>26</v>
      </c>
      <c r="C34" s="425" t="s">
        <v>205</v>
      </c>
      <c r="D34" s="72">
        <v>1991</v>
      </c>
      <c r="E34" s="139" t="s">
        <v>60</v>
      </c>
      <c r="F34" s="140" t="s">
        <v>206</v>
      </c>
      <c r="G34" s="274"/>
      <c r="H34" s="403" t="s">
        <v>207</v>
      </c>
      <c r="I34" s="412" t="s">
        <v>97</v>
      </c>
      <c r="J34" s="546" t="s">
        <v>78</v>
      </c>
      <c r="K34" s="555"/>
      <c r="L34" s="555"/>
      <c r="M34" s="555"/>
      <c r="N34" s="555"/>
      <c r="O34" s="556"/>
      <c r="P34" s="67"/>
      <c r="Q34" s="67"/>
      <c r="R34" s="65"/>
    </row>
    <row r="35" spans="1:18" s="22" customFormat="1" ht="51.75" customHeight="1" x14ac:dyDescent="0.25">
      <c r="A35" s="131"/>
      <c r="B35" s="132">
        <v>23</v>
      </c>
      <c r="C35" s="425" t="s">
        <v>525</v>
      </c>
      <c r="D35" s="72">
        <v>1977</v>
      </c>
      <c r="E35" s="139"/>
      <c r="F35" s="140" t="s">
        <v>258</v>
      </c>
      <c r="G35" s="274"/>
      <c r="H35" s="403" t="s">
        <v>172</v>
      </c>
      <c r="I35" s="412" t="s">
        <v>173</v>
      </c>
      <c r="J35" s="546" t="s">
        <v>78</v>
      </c>
      <c r="K35" s="555"/>
      <c r="L35" s="555"/>
      <c r="M35" s="555"/>
      <c r="N35" s="555"/>
      <c r="O35" s="556"/>
      <c r="P35" s="67">
        <f>(K35-$P$13)/4</f>
        <v>-19</v>
      </c>
      <c r="Q35" s="67">
        <f>(M35-$Q$13)/1</f>
        <v>-50</v>
      </c>
      <c r="R35" s="65"/>
    </row>
    <row r="36" spans="1:18" s="22" customFormat="1" ht="51.75" customHeight="1" thickBot="1" x14ac:dyDescent="0.3">
      <c r="A36" s="131"/>
      <c r="B36" s="132">
        <v>51</v>
      </c>
      <c r="C36" s="425" t="s">
        <v>417</v>
      </c>
      <c r="D36" s="72">
        <v>1995</v>
      </c>
      <c r="E36" s="139"/>
      <c r="F36" s="140" t="s">
        <v>418</v>
      </c>
      <c r="G36" s="274"/>
      <c r="H36" s="403" t="s">
        <v>419</v>
      </c>
      <c r="I36" s="412"/>
      <c r="J36" s="546" t="s">
        <v>587</v>
      </c>
      <c r="K36" s="555"/>
      <c r="L36" s="555"/>
      <c r="M36" s="555"/>
      <c r="N36" s="555"/>
      <c r="O36" s="556"/>
      <c r="P36" s="67">
        <f>(K36-$P$13)/4</f>
        <v>-19</v>
      </c>
      <c r="Q36" s="67">
        <f>(M36-$Q$13)/1</f>
        <v>-50</v>
      </c>
      <c r="R36" s="65"/>
    </row>
    <row r="37" spans="1:18" s="421" customFormat="1" ht="39" customHeight="1" thickBot="1" x14ac:dyDescent="0.3">
      <c r="A37" s="652" t="s">
        <v>581</v>
      </c>
      <c r="B37" s="653"/>
      <c r="C37" s="653"/>
      <c r="D37" s="653"/>
      <c r="E37" s="653"/>
      <c r="F37" s="653"/>
      <c r="G37" s="653"/>
      <c r="H37" s="653"/>
      <c r="I37" s="653"/>
      <c r="J37" s="654"/>
      <c r="K37" s="654"/>
      <c r="L37" s="654"/>
      <c r="M37" s="654"/>
      <c r="N37" s="654"/>
      <c r="O37" s="655"/>
      <c r="P37" s="419">
        <f t="shared" si="4"/>
        <v>-19</v>
      </c>
      <c r="Q37" s="419">
        <f t="shared" si="5"/>
        <v>-50</v>
      </c>
      <c r="R37" s="420"/>
    </row>
    <row r="38" spans="1:18" s="22" customFormat="1" ht="65.25" customHeight="1" x14ac:dyDescent="0.25">
      <c r="A38" s="131">
        <v>1</v>
      </c>
      <c r="B38" s="132">
        <v>91</v>
      </c>
      <c r="C38" s="171" t="s">
        <v>338</v>
      </c>
      <c r="D38" s="72"/>
      <c r="E38" s="139"/>
      <c r="F38" s="140" t="s">
        <v>339</v>
      </c>
      <c r="G38" s="274"/>
      <c r="H38" s="403" t="s">
        <v>340</v>
      </c>
      <c r="I38" s="263" t="s">
        <v>590</v>
      </c>
      <c r="J38" s="52">
        <v>4</v>
      </c>
      <c r="K38" s="71">
        <v>60.34</v>
      </c>
      <c r="L38" s="207"/>
      <c r="M38" s="73"/>
      <c r="N38" s="76"/>
      <c r="O38" s="195"/>
      <c r="P38" s="67">
        <f>(K38-$P$13)/4</f>
        <v>-3.9149999999999991</v>
      </c>
      <c r="Q38" s="67">
        <f>(M38-$Q$13)/1</f>
        <v>-50</v>
      </c>
      <c r="R38" s="65"/>
    </row>
    <row r="39" spans="1:18" s="22" customFormat="1" ht="65.25" customHeight="1" x14ac:dyDescent="0.25">
      <c r="A39" s="131">
        <v>2</v>
      </c>
      <c r="B39" s="132">
        <v>49</v>
      </c>
      <c r="C39" s="171" t="s">
        <v>267</v>
      </c>
      <c r="D39" s="72">
        <v>1985</v>
      </c>
      <c r="E39" s="139" t="s">
        <v>60</v>
      </c>
      <c r="F39" s="140" t="s">
        <v>337</v>
      </c>
      <c r="G39" s="274"/>
      <c r="H39" s="403" t="s">
        <v>219</v>
      </c>
      <c r="I39" s="412" t="s">
        <v>217</v>
      </c>
      <c r="J39" s="52">
        <v>4</v>
      </c>
      <c r="K39" s="71">
        <v>64.290000000000006</v>
      </c>
      <c r="L39" s="207"/>
      <c r="M39" s="73"/>
      <c r="N39" s="76"/>
      <c r="O39" s="195"/>
      <c r="P39" s="67">
        <f>(K39-$P$13)/4</f>
        <v>-2.9274999999999984</v>
      </c>
      <c r="Q39" s="67">
        <f>(M39-$Q$13)/1</f>
        <v>-50</v>
      </c>
      <c r="R39" s="65"/>
    </row>
    <row r="40" spans="1:18" s="22" customFormat="1" ht="65.25" customHeight="1" x14ac:dyDescent="0.25">
      <c r="A40" s="131">
        <v>3</v>
      </c>
      <c r="B40" s="132">
        <v>56</v>
      </c>
      <c r="C40" s="171" t="s">
        <v>223</v>
      </c>
      <c r="D40" s="72">
        <v>1982</v>
      </c>
      <c r="E40" s="139" t="s">
        <v>56</v>
      </c>
      <c r="F40" s="140" t="s">
        <v>224</v>
      </c>
      <c r="G40" s="274"/>
      <c r="H40" s="403" t="s">
        <v>457</v>
      </c>
      <c r="I40" s="412" t="s">
        <v>176</v>
      </c>
      <c r="J40" s="52">
        <v>4</v>
      </c>
      <c r="K40" s="71">
        <v>69.86</v>
      </c>
      <c r="L40" s="207"/>
      <c r="M40" s="73"/>
      <c r="N40" s="76"/>
      <c r="O40" s="195"/>
      <c r="P40" s="67">
        <f>(K40-$P$13)/4</f>
        <v>-1.5350000000000001</v>
      </c>
      <c r="Q40" s="67">
        <f>(M40-$Q$13)/1</f>
        <v>-50</v>
      </c>
      <c r="R40" s="65"/>
    </row>
    <row r="41" spans="1:18" s="22" customFormat="1" ht="65.25" customHeight="1" x14ac:dyDescent="0.25">
      <c r="A41" s="131">
        <v>4</v>
      </c>
      <c r="B41" s="132">
        <v>18</v>
      </c>
      <c r="C41" s="141" t="s">
        <v>254</v>
      </c>
      <c r="D41" s="72">
        <v>1956</v>
      </c>
      <c r="E41" s="139" t="s">
        <v>56</v>
      </c>
      <c r="F41" s="140" t="s">
        <v>592</v>
      </c>
      <c r="G41" s="274"/>
      <c r="H41" s="403" t="s">
        <v>256</v>
      </c>
      <c r="I41" s="412" t="s">
        <v>97</v>
      </c>
      <c r="J41" s="52">
        <v>8</v>
      </c>
      <c r="K41" s="71">
        <v>58.9</v>
      </c>
      <c r="L41" s="207"/>
      <c r="M41" s="73"/>
      <c r="N41" s="76"/>
      <c r="O41" s="195"/>
      <c r="P41" s="67">
        <f>(K41-$P$13)/4</f>
        <v>-4.2750000000000004</v>
      </c>
      <c r="Q41" s="67">
        <f>(M41-$Q$13)/1</f>
        <v>-50</v>
      </c>
      <c r="R41" s="65"/>
    </row>
    <row r="42" spans="1:18" s="22" customFormat="1" ht="65.25" customHeight="1" x14ac:dyDescent="0.25">
      <c r="A42" s="131">
        <v>5</v>
      </c>
      <c r="B42" s="132">
        <v>136</v>
      </c>
      <c r="C42" s="171" t="s">
        <v>105</v>
      </c>
      <c r="D42" s="72">
        <v>1988</v>
      </c>
      <c r="E42" s="139" t="s">
        <v>57</v>
      </c>
      <c r="F42" s="140" t="s">
        <v>341</v>
      </c>
      <c r="G42" s="274"/>
      <c r="H42" s="403" t="s">
        <v>335</v>
      </c>
      <c r="I42" s="412" t="s">
        <v>97</v>
      </c>
      <c r="J42" s="52">
        <v>8</v>
      </c>
      <c r="K42" s="71">
        <v>67.010000000000005</v>
      </c>
      <c r="L42" s="207"/>
      <c r="M42" s="73"/>
      <c r="N42" s="76"/>
      <c r="O42" s="195"/>
      <c r="P42" s="67">
        <f t="shared" ref="P42:P44" si="8">(K42-$P$13)/4</f>
        <v>-2.2474999999999987</v>
      </c>
      <c r="Q42" s="67">
        <f t="shared" ref="Q42:Q44" si="9">(M42-$Q$13)/1</f>
        <v>-50</v>
      </c>
      <c r="R42" s="65"/>
    </row>
    <row r="43" spans="1:18" s="22" customFormat="1" ht="65.25" customHeight="1" x14ac:dyDescent="0.25">
      <c r="A43" s="131">
        <v>6</v>
      </c>
      <c r="B43" s="132">
        <v>21</v>
      </c>
      <c r="C43" s="171" t="s">
        <v>173</v>
      </c>
      <c r="D43" s="72">
        <v>1989</v>
      </c>
      <c r="E43" s="139" t="s">
        <v>57</v>
      </c>
      <c r="F43" s="140" t="s">
        <v>257</v>
      </c>
      <c r="G43" s="274"/>
      <c r="H43" s="403" t="s">
        <v>172</v>
      </c>
      <c r="I43" s="412" t="s">
        <v>204</v>
      </c>
      <c r="J43" s="52">
        <v>10</v>
      </c>
      <c r="K43" s="71">
        <v>84</v>
      </c>
      <c r="L43" s="207"/>
      <c r="M43" s="73"/>
      <c r="N43" s="76"/>
      <c r="O43" s="195"/>
      <c r="P43" s="67">
        <f t="shared" si="8"/>
        <v>2</v>
      </c>
      <c r="Q43" s="67">
        <f t="shared" si="9"/>
        <v>-50</v>
      </c>
      <c r="R43" s="65"/>
    </row>
    <row r="44" spans="1:18" s="22" customFormat="1" ht="65.25" customHeight="1" thickBot="1" x14ac:dyDescent="0.3">
      <c r="A44" s="131">
        <v>7</v>
      </c>
      <c r="B44" s="132">
        <v>55</v>
      </c>
      <c r="C44" s="171" t="s">
        <v>324</v>
      </c>
      <c r="D44" s="72">
        <v>1981</v>
      </c>
      <c r="E44" s="139" t="s">
        <v>57</v>
      </c>
      <c r="F44" s="140" t="s">
        <v>473</v>
      </c>
      <c r="G44" s="274"/>
      <c r="H44" s="403" t="s">
        <v>322</v>
      </c>
      <c r="I44" s="412" t="s">
        <v>472</v>
      </c>
      <c r="J44" s="52">
        <v>12</v>
      </c>
      <c r="K44" s="71">
        <v>91.92</v>
      </c>
      <c r="L44" s="207"/>
      <c r="M44" s="73"/>
      <c r="N44" s="76"/>
      <c r="O44" s="195"/>
      <c r="P44" s="67">
        <f t="shared" si="8"/>
        <v>3.9800000000000004</v>
      </c>
      <c r="Q44" s="67">
        <f t="shared" si="9"/>
        <v>-50</v>
      </c>
      <c r="R44" s="65"/>
    </row>
    <row r="45" spans="1:18" s="421" customFormat="1" ht="36" customHeight="1" thickBot="1" x14ac:dyDescent="0.3">
      <c r="A45" s="652" t="s">
        <v>582</v>
      </c>
      <c r="B45" s="653"/>
      <c r="C45" s="653"/>
      <c r="D45" s="653"/>
      <c r="E45" s="653"/>
      <c r="F45" s="653"/>
      <c r="G45" s="653"/>
      <c r="H45" s="653"/>
      <c r="I45" s="653"/>
      <c r="J45" s="654"/>
      <c r="K45" s="654"/>
      <c r="L45" s="654"/>
      <c r="M45" s="654"/>
      <c r="N45" s="654"/>
      <c r="O45" s="655"/>
      <c r="P45" s="419">
        <f t="shared" ref="P45:P58" si="10">(K45-$P$13)/4</f>
        <v>-19</v>
      </c>
      <c r="Q45" s="419">
        <f t="shared" ref="Q45:Q58" si="11">(M45-$Q$13)/1</f>
        <v>-50</v>
      </c>
      <c r="R45" s="420"/>
    </row>
    <row r="46" spans="1:18" s="22" customFormat="1" ht="65.25" customHeight="1" x14ac:dyDescent="0.25">
      <c r="A46" s="131">
        <v>1</v>
      </c>
      <c r="B46" s="132">
        <v>101</v>
      </c>
      <c r="C46" s="141" t="s">
        <v>495</v>
      </c>
      <c r="D46" s="72"/>
      <c r="E46" s="139"/>
      <c r="F46" s="140" t="s">
        <v>363</v>
      </c>
      <c r="G46" s="274"/>
      <c r="H46" s="403" t="s">
        <v>277</v>
      </c>
      <c r="I46" s="412" t="s">
        <v>333</v>
      </c>
      <c r="J46" s="52">
        <v>0</v>
      </c>
      <c r="K46" s="71">
        <v>61.43</v>
      </c>
      <c r="L46" s="207"/>
      <c r="M46" s="73"/>
      <c r="N46" s="76"/>
      <c r="O46" s="195"/>
      <c r="P46" s="67">
        <f t="shared" ref="P46" si="12">(K46-$P$13)/4</f>
        <v>-3.6425000000000001</v>
      </c>
      <c r="Q46" s="67">
        <f t="shared" ref="Q46" si="13">(M46-$Q$13)/1</f>
        <v>-50</v>
      </c>
      <c r="R46" s="65"/>
    </row>
    <row r="47" spans="1:18" s="22" customFormat="1" ht="65.25" customHeight="1" x14ac:dyDescent="0.25">
      <c r="A47" s="131">
        <v>2</v>
      </c>
      <c r="B47" s="132">
        <v>114</v>
      </c>
      <c r="C47" s="141" t="s">
        <v>496</v>
      </c>
      <c r="D47" s="72">
        <v>2000</v>
      </c>
      <c r="E47" s="139" t="s">
        <v>61</v>
      </c>
      <c r="F47" s="140" t="s">
        <v>365</v>
      </c>
      <c r="G47" s="274"/>
      <c r="H47" s="403" t="s">
        <v>100</v>
      </c>
      <c r="I47" s="412" t="s">
        <v>101</v>
      </c>
      <c r="J47" s="52">
        <v>4</v>
      </c>
      <c r="K47" s="71">
        <v>69.760000000000005</v>
      </c>
      <c r="L47" s="207"/>
      <c r="M47" s="73"/>
      <c r="N47" s="76"/>
      <c r="O47" s="195"/>
      <c r="P47" s="67">
        <f>(K47-$P$13)/4</f>
        <v>-1.5599999999999987</v>
      </c>
      <c r="Q47" s="67">
        <f>(M47-$Q$13)/1</f>
        <v>-50</v>
      </c>
      <c r="R47" s="65"/>
    </row>
    <row r="48" spans="1:18" s="22" customFormat="1" ht="65.25" customHeight="1" x14ac:dyDescent="0.25">
      <c r="A48" s="131">
        <v>3</v>
      </c>
      <c r="B48" s="132">
        <v>16</v>
      </c>
      <c r="C48" s="141" t="s">
        <v>490</v>
      </c>
      <c r="D48" s="72">
        <v>1997</v>
      </c>
      <c r="E48" s="139" t="s">
        <v>61</v>
      </c>
      <c r="F48" s="140" t="s">
        <v>200</v>
      </c>
      <c r="G48" s="274"/>
      <c r="H48" s="403" t="s">
        <v>201</v>
      </c>
      <c r="I48" s="412" t="s">
        <v>202</v>
      </c>
      <c r="J48" s="52">
        <v>8</v>
      </c>
      <c r="K48" s="71">
        <v>58.89</v>
      </c>
      <c r="L48" s="207"/>
      <c r="M48" s="73"/>
      <c r="N48" s="76"/>
      <c r="O48" s="195"/>
      <c r="P48" s="67">
        <f>(K48-$P$13)/4</f>
        <v>-4.2774999999999999</v>
      </c>
      <c r="Q48" s="67">
        <f>(M48-$Q$13)/1</f>
        <v>-50</v>
      </c>
      <c r="R48" s="65"/>
    </row>
    <row r="49" spans="1:18" s="22" customFormat="1" ht="65.25" customHeight="1" x14ac:dyDescent="0.25">
      <c r="A49" s="131">
        <v>4</v>
      </c>
      <c r="B49" s="132">
        <v>115</v>
      </c>
      <c r="C49" s="141" t="s">
        <v>497</v>
      </c>
      <c r="D49" s="72">
        <v>2001</v>
      </c>
      <c r="E49" s="139" t="s">
        <v>61</v>
      </c>
      <c r="F49" s="140" t="s">
        <v>367</v>
      </c>
      <c r="G49" s="274"/>
      <c r="H49" s="403" t="s">
        <v>100</v>
      </c>
      <c r="I49" s="412" t="s">
        <v>101</v>
      </c>
      <c r="J49" s="52">
        <v>8</v>
      </c>
      <c r="K49" s="71">
        <v>63.87</v>
      </c>
      <c r="L49" s="207"/>
      <c r="M49" s="73"/>
      <c r="N49" s="76"/>
      <c r="O49" s="195"/>
      <c r="P49" s="67">
        <f t="shared" si="10"/>
        <v>-3.0325000000000006</v>
      </c>
      <c r="Q49" s="67">
        <f t="shared" si="11"/>
        <v>-50</v>
      </c>
      <c r="R49" s="65"/>
    </row>
    <row r="50" spans="1:18" s="22" customFormat="1" ht="65.25" customHeight="1" x14ac:dyDescent="0.25">
      <c r="A50" s="131">
        <v>5</v>
      </c>
      <c r="B50" s="132">
        <v>36</v>
      </c>
      <c r="C50" s="141" t="s">
        <v>491</v>
      </c>
      <c r="D50" s="72"/>
      <c r="E50" s="139" t="s">
        <v>350</v>
      </c>
      <c r="F50" s="140" t="s">
        <v>351</v>
      </c>
      <c r="G50" s="274"/>
      <c r="H50" s="403" t="s">
        <v>159</v>
      </c>
      <c r="I50" s="412"/>
      <c r="J50" s="52">
        <v>8</v>
      </c>
      <c r="K50" s="71">
        <v>67.66</v>
      </c>
      <c r="L50" s="207"/>
      <c r="M50" s="73"/>
      <c r="N50" s="76"/>
      <c r="O50" s="195"/>
      <c r="P50" s="67">
        <f>(K50-$P$13)/4</f>
        <v>-2.0850000000000009</v>
      </c>
      <c r="Q50" s="67">
        <f>(M50-$Q$13)/1</f>
        <v>-50</v>
      </c>
      <c r="R50" s="65"/>
    </row>
    <row r="51" spans="1:18" s="22" customFormat="1" ht="65.25" customHeight="1" x14ac:dyDescent="0.25">
      <c r="A51" s="131">
        <v>6</v>
      </c>
      <c r="B51" s="132">
        <v>63</v>
      </c>
      <c r="C51" s="141" t="s">
        <v>494</v>
      </c>
      <c r="D51" s="72">
        <v>1998</v>
      </c>
      <c r="E51" s="139"/>
      <c r="F51" s="140" t="s">
        <v>361</v>
      </c>
      <c r="G51" s="274"/>
      <c r="H51" s="403" t="s">
        <v>62</v>
      </c>
      <c r="I51" s="412" t="s">
        <v>136</v>
      </c>
      <c r="J51" s="52">
        <v>12</v>
      </c>
      <c r="K51" s="71">
        <v>56.8</v>
      </c>
      <c r="L51" s="207"/>
      <c r="M51" s="73"/>
      <c r="N51" s="76"/>
      <c r="O51" s="195"/>
      <c r="P51" s="67">
        <f t="shared" si="10"/>
        <v>-4.8000000000000007</v>
      </c>
      <c r="Q51" s="67">
        <f t="shared" si="11"/>
        <v>-50</v>
      </c>
      <c r="R51" s="65"/>
    </row>
    <row r="52" spans="1:18" s="22" customFormat="1" ht="65.25" customHeight="1" x14ac:dyDescent="0.25">
      <c r="A52" s="131"/>
      <c r="B52" s="132">
        <v>38</v>
      </c>
      <c r="C52" s="141" t="s">
        <v>489</v>
      </c>
      <c r="D52" s="72">
        <v>1998</v>
      </c>
      <c r="E52" s="139" t="s">
        <v>60</v>
      </c>
      <c r="F52" s="140" t="s">
        <v>353</v>
      </c>
      <c r="G52" s="274"/>
      <c r="H52" s="403" t="s">
        <v>265</v>
      </c>
      <c r="I52" s="412" t="s">
        <v>266</v>
      </c>
      <c r="J52" s="546" t="s">
        <v>77</v>
      </c>
      <c r="K52" s="555"/>
      <c r="L52" s="555"/>
      <c r="M52" s="555"/>
      <c r="N52" s="555"/>
      <c r="O52" s="556"/>
      <c r="P52" s="67">
        <f>(K52-$P$13)/4</f>
        <v>-19</v>
      </c>
      <c r="Q52" s="67">
        <f>(M52-$Q$13)/1</f>
        <v>-50</v>
      </c>
      <c r="R52" s="65"/>
    </row>
    <row r="53" spans="1:18" s="22" customFormat="1" ht="65.25" customHeight="1" thickBot="1" x14ac:dyDescent="0.3">
      <c r="A53" s="131"/>
      <c r="B53" s="132">
        <v>40</v>
      </c>
      <c r="C53" s="141" t="s">
        <v>493</v>
      </c>
      <c r="D53" s="72">
        <v>1997</v>
      </c>
      <c r="E53" s="139" t="s">
        <v>61</v>
      </c>
      <c r="F53" s="140" t="s">
        <v>355</v>
      </c>
      <c r="G53" s="274"/>
      <c r="H53" s="403" t="s">
        <v>159</v>
      </c>
      <c r="I53" s="412"/>
      <c r="J53" s="550" t="s">
        <v>77</v>
      </c>
      <c r="K53" s="660"/>
      <c r="L53" s="660"/>
      <c r="M53" s="660"/>
      <c r="N53" s="660"/>
      <c r="O53" s="661"/>
      <c r="P53" s="67">
        <f>(K53-$P$13)/4</f>
        <v>-19</v>
      </c>
      <c r="Q53" s="67">
        <f>(M53-$Q$13)/1</f>
        <v>-50</v>
      </c>
      <c r="R53" s="65"/>
    </row>
    <row r="54" spans="1:18" s="424" customFormat="1" ht="30" customHeight="1" thickBot="1" x14ac:dyDescent="0.3">
      <c r="A54" s="656" t="s">
        <v>583</v>
      </c>
      <c r="B54" s="657"/>
      <c r="C54" s="657"/>
      <c r="D54" s="657"/>
      <c r="E54" s="657"/>
      <c r="F54" s="657"/>
      <c r="G54" s="657"/>
      <c r="H54" s="657"/>
      <c r="I54" s="657"/>
      <c r="J54" s="658"/>
      <c r="K54" s="658"/>
      <c r="L54" s="658"/>
      <c r="M54" s="658"/>
      <c r="N54" s="658"/>
      <c r="O54" s="659"/>
      <c r="P54" s="422">
        <f t="shared" si="10"/>
        <v>-19</v>
      </c>
      <c r="Q54" s="422">
        <f t="shared" si="11"/>
        <v>-50</v>
      </c>
      <c r="R54" s="423"/>
    </row>
    <row r="55" spans="1:18" s="22" customFormat="1" ht="60" customHeight="1" x14ac:dyDescent="0.25">
      <c r="A55" s="129">
        <v>1</v>
      </c>
      <c r="B55" s="130">
        <v>124</v>
      </c>
      <c r="C55" s="375" t="s">
        <v>370</v>
      </c>
      <c r="D55" s="69">
        <v>1958</v>
      </c>
      <c r="E55" s="169" t="s">
        <v>64</v>
      </c>
      <c r="F55" s="175" t="s">
        <v>371</v>
      </c>
      <c r="G55" s="280"/>
      <c r="H55" s="416" t="s">
        <v>372</v>
      </c>
      <c r="I55" s="417" t="s">
        <v>97</v>
      </c>
      <c r="J55" s="56">
        <v>0</v>
      </c>
      <c r="K55" s="68">
        <v>58.99</v>
      </c>
      <c r="L55" s="126">
        <v>0</v>
      </c>
      <c r="M55" s="70">
        <v>37.69</v>
      </c>
      <c r="N55" s="75"/>
      <c r="O55" s="196"/>
      <c r="P55" s="67">
        <f>(K55-$P$13)/4</f>
        <v>-4.2524999999999995</v>
      </c>
      <c r="Q55" s="67">
        <f>(M55-$Q$13)/1</f>
        <v>-12.310000000000002</v>
      </c>
      <c r="R55" s="65"/>
    </row>
    <row r="56" spans="1:18" s="22" customFormat="1" ht="60" customHeight="1" x14ac:dyDescent="0.25">
      <c r="A56" s="131">
        <v>2</v>
      </c>
      <c r="B56" s="132">
        <v>126</v>
      </c>
      <c r="C56" s="171" t="s">
        <v>373</v>
      </c>
      <c r="D56" s="72"/>
      <c r="E56" s="139" t="s">
        <v>64</v>
      </c>
      <c r="F56" s="140" t="s">
        <v>374</v>
      </c>
      <c r="G56" s="274"/>
      <c r="H56" s="403" t="s">
        <v>372</v>
      </c>
      <c r="I56" s="412" t="s">
        <v>501</v>
      </c>
      <c r="J56" s="52">
        <v>0</v>
      </c>
      <c r="K56" s="71">
        <v>63.51</v>
      </c>
      <c r="L56" s="207">
        <v>0</v>
      </c>
      <c r="M56" s="73">
        <v>37.89</v>
      </c>
      <c r="N56" s="76"/>
      <c r="O56" s="195"/>
      <c r="P56" s="67">
        <f>(K56-$P$13)/4</f>
        <v>-3.1225000000000005</v>
      </c>
      <c r="Q56" s="67">
        <f>(M56-$Q$13)/1</f>
        <v>-12.11</v>
      </c>
      <c r="R56" s="65"/>
    </row>
    <row r="57" spans="1:18" s="22" customFormat="1" ht="60" customHeight="1" x14ac:dyDescent="0.25">
      <c r="A57" s="131">
        <v>3</v>
      </c>
      <c r="B57" s="132">
        <v>135</v>
      </c>
      <c r="C57" s="171" t="s">
        <v>105</v>
      </c>
      <c r="D57" s="72">
        <v>1988</v>
      </c>
      <c r="E57" s="139" t="s">
        <v>57</v>
      </c>
      <c r="F57" s="426" t="s">
        <v>375</v>
      </c>
      <c r="G57" s="274"/>
      <c r="H57" s="403" t="s">
        <v>335</v>
      </c>
      <c r="I57" s="412" t="s">
        <v>97</v>
      </c>
      <c r="J57" s="52">
        <v>0</v>
      </c>
      <c r="K57" s="71">
        <v>66.290000000000006</v>
      </c>
      <c r="L57" s="207">
        <v>0</v>
      </c>
      <c r="M57" s="73">
        <v>40.82</v>
      </c>
      <c r="N57" s="76"/>
      <c r="O57" s="195"/>
      <c r="P57" s="67">
        <f t="shared" si="10"/>
        <v>-2.4274999999999984</v>
      </c>
      <c r="Q57" s="67">
        <f t="shared" si="11"/>
        <v>-9.18</v>
      </c>
      <c r="R57" s="65"/>
    </row>
    <row r="58" spans="1:18" s="22" customFormat="1" ht="60" customHeight="1" thickBot="1" x14ac:dyDescent="0.3">
      <c r="A58" s="133">
        <v>4</v>
      </c>
      <c r="B58" s="134">
        <v>54</v>
      </c>
      <c r="C58" s="381" t="s">
        <v>319</v>
      </c>
      <c r="D58" s="136">
        <v>1988</v>
      </c>
      <c r="E58" s="170" t="s">
        <v>56</v>
      </c>
      <c r="F58" s="178" t="s">
        <v>320</v>
      </c>
      <c r="G58" s="282" t="s">
        <v>321</v>
      </c>
      <c r="H58" s="414" t="s">
        <v>322</v>
      </c>
      <c r="I58" s="415" t="s">
        <v>323</v>
      </c>
      <c r="J58" s="124">
        <v>0</v>
      </c>
      <c r="K58" s="125">
        <v>65.42</v>
      </c>
      <c r="L58" s="179">
        <v>4</v>
      </c>
      <c r="M58" s="411">
        <v>41.34</v>
      </c>
      <c r="N58" s="180"/>
      <c r="O58" s="260"/>
      <c r="P58" s="67">
        <f t="shared" si="10"/>
        <v>-2.6449999999999996</v>
      </c>
      <c r="Q58" s="67">
        <f t="shared" si="11"/>
        <v>-8.6599999999999966</v>
      </c>
      <c r="R58" s="65"/>
    </row>
    <row r="59" spans="1:18" s="21" customFormat="1" ht="24" customHeight="1" x14ac:dyDescent="0.45">
      <c r="A59" s="53"/>
      <c r="B59" s="53"/>
      <c r="C59" s="53"/>
      <c r="D59" s="29" t="s">
        <v>74</v>
      </c>
      <c r="E59" s="29"/>
      <c r="F59" s="54"/>
      <c r="G59" s="54"/>
      <c r="H59" s="55"/>
      <c r="I59" s="29"/>
      <c r="J59" s="29" t="s">
        <v>124</v>
      </c>
      <c r="K59" s="53"/>
      <c r="L59" s="53"/>
      <c r="M59" s="53"/>
      <c r="N59" s="53"/>
      <c r="O59" s="53"/>
      <c r="P59" s="65"/>
      <c r="Q59" s="65"/>
      <c r="R59" s="65"/>
    </row>
    <row r="60" spans="1:18" s="21" customFormat="1" ht="10.5" customHeight="1" x14ac:dyDescent="0.45">
      <c r="A60" s="53"/>
      <c r="B60" s="53"/>
      <c r="C60" s="53"/>
      <c r="D60" s="54"/>
      <c r="E60" s="54"/>
      <c r="F60" s="54"/>
      <c r="G60" s="54"/>
      <c r="H60" s="55"/>
      <c r="I60" s="29"/>
      <c r="J60" s="53"/>
      <c r="K60" s="53"/>
      <c r="L60" s="53"/>
      <c r="M60" s="53"/>
      <c r="N60" s="53"/>
      <c r="O60" s="53"/>
      <c r="P60" s="65"/>
      <c r="Q60" s="65"/>
      <c r="R60" s="65"/>
    </row>
    <row r="61" spans="1:18" s="21" customFormat="1" ht="30" customHeight="1" x14ac:dyDescent="0.45">
      <c r="A61" s="53"/>
      <c r="B61" s="53"/>
      <c r="C61" s="53"/>
      <c r="D61" s="29" t="s">
        <v>75</v>
      </c>
      <c r="E61" s="29"/>
      <c r="F61" s="54"/>
      <c r="G61" s="54"/>
      <c r="H61" s="55"/>
      <c r="I61" s="29"/>
      <c r="J61" s="29" t="s">
        <v>76</v>
      </c>
      <c r="K61" s="53"/>
      <c r="L61" s="53"/>
      <c r="M61" s="53"/>
      <c r="N61" s="53"/>
      <c r="O61" s="53"/>
      <c r="P61" s="65"/>
      <c r="Q61" s="65"/>
      <c r="R61" s="65"/>
    </row>
    <row r="62" spans="1:18" ht="25.5" customHeight="1" x14ac:dyDescent="0.25"/>
    <row r="63" spans="1:18" ht="25.5" customHeight="1" x14ac:dyDescent="0.25"/>
    <row r="64" spans="1:18" ht="25.5" customHeight="1" x14ac:dyDescent="0.25">
      <c r="C64" s="34"/>
      <c r="P64" s="34"/>
      <c r="Q64" s="34"/>
      <c r="R64" s="34"/>
    </row>
    <row r="65" spans="3:18" ht="25.5" customHeight="1" x14ac:dyDescent="0.25">
      <c r="C65" s="34"/>
      <c r="P65" s="34"/>
      <c r="Q65" s="34"/>
      <c r="R65" s="34"/>
    </row>
    <row r="66" spans="3:18" ht="25.5" customHeight="1" x14ac:dyDescent="0.25">
      <c r="C66" s="34"/>
      <c r="P66" s="34"/>
      <c r="Q66" s="34"/>
      <c r="R66" s="34"/>
    </row>
    <row r="67" spans="3:18" ht="25.5" customHeight="1" x14ac:dyDescent="0.25">
      <c r="C67" s="34"/>
      <c r="P67" s="34"/>
      <c r="Q67" s="34"/>
      <c r="R67" s="34"/>
    </row>
    <row r="68" spans="3:18" ht="25.5" customHeight="1" x14ac:dyDescent="0.25">
      <c r="C68" s="34"/>
      <c r="P68" s="34"/>
      <c r="Q68" s="34"/>
      <c r="R68" s="34"/>
    </row>
    <row r="69" spans="3:18" ht="25.5" customHeight="1" x14ac:dyDescent="0.25">
      <c r="C69" s="34"/>
      <c r="P69" s="34"/>
      <c r="Q69" s="34"/>
      <c r="R69" s="34"/>
    </row>
    <row r="70" spans="3:18" ht="25.5" customHeight="1" x14ac:dyDescent="0.25">
      <c r="C70" s="34"/>
      <c r="P70" s="34"/>
      <c r="Q70" s="34"/>
      <c r="R70" s="34"/>
    </row>
    <row r="71" spans="3:18" ht="25.5" customHeight="1" x14ac:dyDescent="0.25">
      <c r="C71" s="34"/>
      <c r="P71" s="34"/>
      <c r="Q71" s="34"/>
      <c r="R71" s="34"/>
    </row>
    <row r="72" spans="3:18" ht="25.5" customHeight="1" x14ac:dyDescent="0.25">
      <c r="C72" s="34"/>
      <c r="P72" s="34"/>
      <c r="Q72" s="34"/>
      <c r="R72" s="34"/>
    </row>
    <row r="73" spans="3:18" ht="25.5" customHeight="1" x14ac:dyDescent="0.25">
      <c r="C73" s="34"/>
      <c r="P73" s="34"/>
      <c r="Q73" s="34"/>
      <c r="R73" s="34"/>
    </row>
    <row r="74" spans="3:18" ht="25.5" customHeight="1" x14ac:dyDescent="0.25">
      <c r="C74" s="34"/>
      <c r="P74" s="34"/>
      <c r="Q74" s="34"/>
      <c r="R74" s="34"/>
    </row>
    <row r="75" spans="3:18" ht="25.5" customHeight="1" x14ac:dyDescent="0.25">
      <c r="C75" s="34"/>
      <c r="P75" s="34"/>
      <c r="Q75" s="34"/>
      <c r="R75" s="34"/>
    </row>
    <row r="76" spans="3:18" ht="25.5" customHeight="1" x14ac:dyDescent="0.25">
      <c r="C76" s="34"/>
      <c r="P76" s="34"/>
      <c r="Q76" s="34"/>
      <c r="R76" s="34"/>
    </row>
    <row r="77" spans="3:18" ht="25.5" customHeight="1" x14ac:dyDescent="0.25">
      <c r="C77" s="34"/>
      <c r="P77" s="34"/>
      <c r="Q77" s="34"/>
      <c r="R77" s="34"/>
    </row>
    <row r="78" spans="3:18" ht="25.5" customHeight="1" x14ac:dyDescent="0.25">
      <c r="C78" s="34"/>
      <c r="P78" s="34"/>
      <c r="Q78" s="34"/>
      <c r="R78" s="34"/>
    </row>
    <row r="79" spans="3:18" ht="25.5" customHeight="1" x14ac:dyDescent="0.25">
      <c r="C79" s="34"/>
      <c r="P79" s="34"/>
      <c r="Q79" s="34"/>
      <c r="R79" s="34"/>
    </row>
  </sheetData>
  <mergeCells count="38">
    <mergeCell ref="F11:F13"/>
    <mergeCell ref="G11:G13"/>
    <mergeCell ref="H11:H13"/>
    <mergeCell ref="A11:A13"/>
    <mergeCell ref="B11:B13"/>
    <mergeCell ref="C11:C13"/>
    <mergeCell ref="D11:D13"/>
    <mergeCell ref="E11:E13"/>
    <mergeCell ref="A6:O6"/>
    <mergeCell ref="A7:O7"/>
    <mergeCell ref="A8:O8"/>
    <mergeCell ref="A9:O9"/>
    <mergeCell ref="A10:O10"/>
    <mergeCell ref="A1:O1"/>
    <mergeCell ref="A2:O2"/>
    <mergeCell ref="A3:O3"/>
    <mergeCell ref="A4:O4"/>
    <mergeCell ref="A5:O5"/>
    <mergeCell ref="I11:I13"/>
    <mergeCell ref="J11:M11"/>
    <mergeCell ref="N11:N13"/>
    <mergeCell ref="O11:O13"/>
    <mergeCell ref="J12:K12"/>
    <mergeCell ref="L12:M12"/>
    <mergeCell ref="A14:O14"/>
    <mergeCell ref="A37:O37"/>
    <mergeCell ref="J33:O33"/>
    <mergeCell ref="J32:O32"/>
    <mergeCell ref="J31:O31"/>
    <mergeCell ref="J30:O30"/>
    <mergeCell ref="L17:O17"/>
    <mergeCell ref="A45:O45"/>
    <mergeCell ref="A54:O54"/>
    <mergeCell ref="J34:O34"/>
    <mergeCell ref="J35:O35"/>
    <mergeCell ref="J36:O36"/>
    <mergeCell ref="J53:O53"/>
    <mergeCell ref="J52:O52"/>
  </mergeCells>
  <pageMargins left="0" right="0" top="0" bottom="0" header="0" footer="0"/>
  <pageSetup paperSize="9" scale="27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R22"/>
  <sheetViews>
    <sheetView view="pageBreakPreview" topLeftCell="A4" zoomScale="42" zoomScaleNormal="100" zoomScaleSheetLayoutView="42" workbookViewId="0">
      <selection activeCell="F13" sqref="F13"/>
    </sheetView>
  </sheetViews>
  <sheetFormatPr defaultRowHeight="42" x14ac:dyDescent="0.25"/>
  <cols>
    <col min="1" max="1" width="10.5703125" style="84" customWidth="1"/>
    <col min="2" max="2" width="13.28515625" style="84" customWidth="1"/>
    <col min="3" max="3" width="88.28515625" style="199" customWidth="1"/>
    <col min="4" max="4" width="19.5703125" style="62" customWidth="1"/>
    <col min="5" max="5" width="23.140625" style="62" customWidth="1"/>
    <col min="6" max="6" width="60" style="62" customWidth="1"/>
    <col min="7" max="7" width="21.42578125" style="34" hidden="1" customWidth="1"/>
    <col min="8" max="8" width="61.85546875" style="83" customWidth="1"/>
    <col min="9" max="9" width="50.7109375" style="84" customWidth="1"/>
    <col min="10" max="10" width="16.28515625" style="62" customWidth="1"/>
    <col min="11" max="11" width="19" style="84" customWidth="1"/>
    <col min="12" max="12" width="21" style="430" customWidth="1"/>
    <col min="13" max="13" width="21.42578125" style="272" customWidth="1"/>
    <col min="14" max="15" width="9.140625" style="273"/>
    <col min="16" max="16384" width="9.140625" style="34"/>
  </cols>
  <sheetData>
    <row r="1" spans="1:18" s="21" customFormat="1" ht="39" customHeight="1" x14ac:dyDescent="0.25">
      <c r="A1" s="587"/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267"/>
      <c r="N1" s="268"/>
      <c r="O1" s="268"/>
      <c r="P1" s="47"/>
      <c r="Q1" s="20"/>
    </row>
    <row r="2" spans="1:18" s="21" customFormat="1" ht="39" customHeight="1" x14ac:dyDescent="0.25">
      <c r="A2" s="496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267"/>
      <c r="N2" s="268"/>
      <c r="O2" s="268"/>
      <c r="P2" s="47"/>
      <c r="Q2" s="20"/>
    </row>
    <row r="3" spans="1:18" s="21" customFormat="1" ht="39" customHeight="1" x14ac:dyDescent="0.25">
      <c r="A3" s="496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267"/>
      <c r="N3" s="268"/>
      <c r="O3" s="268"/>
      <c r="P3" s="47"/>
      <c r="Q3" s="20"/>
    </row>
    <row r="4" spans="1:18" s="21" customFormat="1" ht="28.5" customHeight="1" x14ac:dyDescent="0.25">
      <c r="A4" s="496" t="s">
        <v>596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267"/>
      <c r="N4" s="268"/>
      <c r="O4" s="268"/>
      <c r="P4" s="47"/>
      <c r="Q4" s="20"/>
    </row>
    <row r="5" spans="1:18" s="21" customFormat="1" ht="33" customHeight="1" x14ac:dyDescent="0.25">
      <c r="A5" s="496" t="s">
        <v>155</v>
      </c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267"/>
      <c r="N5" s="268"/>
      <c r="O5" s="268"/>
      <c r="P5" s="47"/>
      <c r="Q5" s="20"/>
    </row>
    <row r="6" spans="1:18" s="21" customFormat="1" ht="30.75" customHeight="1" x14ac:dyDescent="0.25">
      <c r="A6" s="496" t="s">
        <v>51</v>
      </c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267"/>
      <c r="N6" s="268"/>
      <c r="O6" s="268"/>
      <c r="P6" s="47"/>
      <c r="Q6" s="20"/>
    </row>
    <row r="7" spans="1:18" s="21" customFormat="1" ht="30" x14ac:dyDescent="0.25">
      <c r="A7" s="512">
        <v>42113</v>
      </c>
      <c r="B7" s="497"/>
      <c r="C7" s="497"/>
      <c r="D7" s="497"/>
      <c r="E7" s="497"/>
      <c r="F7" s="497"/>
      <c r="G7" s="497"/>
      <c r="H7" s="497"/>
      <c r="I7" s="497"/>
      <c r="J7" s="497"/>
      <c r="K7" s="497"/>
      <c r="L7" s="497"/>
      <c r="M7" s="267"/>
      <c r="N7" s="268"/>
      <c r="O7" s="268"/>
      <c r="P7" s="47"/>
      <c r="Q7" s="20"/>
    </row>
    <row r="8" spans="1:18" s="21" customFormat="1" ht="33" customHeight="1" x14ac:dyDescent="0.25">
      <c r="A8" s="672" t="s">
        <v>584</v>
      </c>
      <c r="B8" s="673"/>
      <c r="C8" s="673"/>
      <c r="D8" s="673"/>
      <c r="E8" s="673"/>
      <c r="F8" s="673"/>
      <c r="G8" s="673"/>
      <c r="H8" s="673"/>
      <c r="I8" s="673"/>
      <c r="J8" s="673"/>
      <c r="K8" s="673"/>
      <c r="L8" s="673"/>
      <c r="M8" s="267"/>
      <c r="N8" s="268"/>
      <c r="O8" s="268"/>
      <c r="P8" s="47"/>
      <c r="Q8" s="20"/>
    </row>
    <row r="9" spans="1:18" s="21" customFormat="1" ht="33.75" customHeight="1" thickBot="1" x14ac:dyDescent="0.45">
      <c r="A9" s="566" t="s">
        <v>110</v>
      </c>
      <c r="B9" s="567"/>
      <c r="C9" s="567"/>
      <c r="D9" s="567"/>
      <c r="E9" s="567"/>
      <c r="F9" s="567"/>
      <c r="G9" s="567"/>
      <c r="H9" s="567"/>
      <c r="I9" s="567"/>
      <c r="J9" s="567"/>
      <c r="K9" s="567"/>
      <c r="L9" s="567"/>
      <c r="M9" s="267"/>
      <c r="N9" s="268"/>
      <c r="O9" s="268"/>
      <c r="P9" s="47"/>
      <c r="Q9" s="20"/>
    </row>
    <row r="10" spans="1:18" s="36" customFormat="1" ht="23.25" customHeight="1" x14ac:dyDescent="0.25">
      <c r="A10" s="515" t="s">
        <v>65</v>
      </c>
      <c r="B10" s="574" t="s">
        <v>66</v>
      </c>
      <c r="C10" s="518" t="s">
        <v>67</v>
      </c>
      <c r="D10" s="518" t="s">
        <v>68</v>
      </c>
      <c r="E10" s="518" t="s">
        <v>41</v>
      </c>
      <c r="F10" s="518" t="s">
        <v>63</v>
      </c>
      <c r="G10" s="543" t="s">
        <v>95</v>
      </c>
      <c r="H10" s="560" t="s">
        <v>9</v>
      </c>
      <c r="I10" s="568" t="s">
        <v>69</v>
      </c>
      <c r="J10" s="503" t="s">
        <v>81</v>
      </c>
      <c r="K10" s="505"/>
      <c r="L10" s="668" t="s">
        <v>595</v>
      </c>
      <c r="M10" s="538" t="s">
        <v>50</v>
      </c>
      <c r="N10" s="269"/>
      <c r="O10" s="269"/>
    </row>
    <row r="11" spans="1:18" s="36" customFormat="1" ht="23.25" customHeight="1" x14ac:dyDescent="0.25">
      <c r="A11" s="516"/>
      <c r="B11" s="575"/>
      <c r="C11" s="519"/>
      <c r="D11" s="519"/>
      <c r="E11" s="519"/>
      <c r="F11" s="519"/>
      <c r="G11" s="544"/>
      <c r="H11" s="561"/>
      <c r="I11" s="569"/>
      <c r="J11" s="506"/>
      <c r="K11" s="508"/>
      <c r="L11" s="669"/>
      <c r="M11" s="510"/>
      <c r="N11" s="269"/>
      <c r="O11" s="269"/>
    </row>
    <row r="12" spans="1:18" s="36" customFormat="1" ht="23.25" customHeight="1" thickBot="1" x14ac:dyDescent="0.3">
      <c r="A12" s="517"/>
      <c r="B12" s="576"/>
      <c r="C12" s="520"/>
      <c r="D12" s="520"/>
      <c r="E12" s="520"/>
      <c r="F12" s="520"/>
      <c r="G12" s="545"/>
      <c r="H12" s="562"/>
      <c r="I12" s="570"/>
      <c r="J12" s="206" t="s">
        <v>594</v>
      </c>
      <c r="K12" s="121" t="s">
        <v>73</v>
      </c>
      <c r="L12" s="670"/>
      <c r="M12" s="539"/>
      <c r="N12" s="269"/>
      <c r="O12" s="269"/>
    </row>
    <row r="13" spans="1:18" s="22" customFormat="1" ht="124.5" customHeight="1" x14ac:dyDescent="0.25">
      <c r="A13" s="129">
        <v>1</v>
      </c>
      <c r="B13" s="130">
        <v>59</v>
      </c>
      <c r="C13" s="375" t="s">
        <v>223</v>
      </c>
      <c r="D13" s="69">
        <v>1982</v>
      </c>
      <c r="E13" s="169" t="s">
        <v>56</v>
      </c>
      <c r="F13" s="175" t="s">
        <v>380</v>
      </c>
      <c r="G13" s="280"/>
      <c r="H13" s="416" t="s">
        <v>457</v>
      </c>
      <c r="I13" s="417" t="s">
        <v>176</v>
      </c>
      <c r="J13" s="56">
        <v>0</v>
      </c>
      <c r="K13" s="68">
        <v>56.42</v>
      </c>
      <c r="L13" s="70">
        <v>56.42</v>
      </c>
      <c r="M13" s="431"/>
      <c r="N13" s="405"/>
      <c r="O13" s="195"/>
      <c r="P13" s="67"/>
      <c r="Q13" s="67"/>
      <c r="R13" s="65"/>
    </row>
    <row r="14" spans="1:18" s="22" customFormat="1" ht="124.5" customHeight="1" x14ac:dyDescent="0.25">
      <c r="A14" s="131">
        <v>2</v>
      </c>
      <c r="B14" s="132">
        <v>94</v>
      </c>
      <c r="C14" s="171" t="s">
        <v>387</v>
      </c>
      <c r="D14" s="72">
        <v>1988</v>
      </c>
      <c r="E14" s="139" t="s">
        <v>57</v>
      </c>
      <c r="F14" s="140" t="s">
        <v>388</v>
      </c>
      <c r="G14" s="274"/>
      <c r="H14" s="403" t="s">
        <v>589</v>
      </c>
      <c r="I14" s="412" t="s">
        <v>591</v>
      </c>
      <c r="J14" s="52">
        <v>4</v>
      </c>
      <c r="K14" s="71">
        <v>55.5</v>
      </c>
      <c r="L14" s="73">
        <v>59.5</v>
      </c>
      <c r="M14" s="432"/>
      <c r="N14" s="405"/>
      <c r="O14" s="195"/>
      <c r="P14" s="67"/>
      <c r="Q14" s="67"/>
      <c r="R14" s="65"/>
    </row>
    <row r="15" spans="1:18" s="22" customFormat="1" ht="124.5" customHeight="1" x14ac:dyDescent="0.25">
      <c r="A15" s="131">
        <v>3</v>
      </c>
      <c r="B15" s="132">
        <v>79</v>
      </c>
      <c r="C15" s="171" t="s">
        <v>232</v>
      </c>
      <c r="D15" s="72"/>
      <c r="E15" s="139"/>
      <c r="F15" s="140" t="s">
        <v>326</v>
      </c>
      <c r="G15" s="274"/>
      <c r="H15" s="403" t="s">
        <v>129</v>
      </c>
      <c r="I15" s="412" t="s">
        <v>103</v>
      </c>
      <c r="J15" s="52">
        <v>0</v>
      </c>
      <c r="K15" s="71">
        <v>65.75</v>
      </c>
      <c r="L15" s="73">
        <v>65.75</v>
      </c>
      <c r="M15" s="432"/>
      <c r="N15" s="405"/>
      <c r="O15" s="195"/>
      <c r="P15" s="67"/>
      <c r="Q15" s="67"/>
      <c r="R15" s="65"/>
    </row>
    <row r="16" spans="1:18" s="22" customFormat="1" ht="124.5" customHeight="1" x14ac:dyDescent="0.25">
      <c r="A16" s="131">
        <v>4</v>
      </c>
      <c r="B16" s="132">
        <v>134</v>
      </c>
      <c r="C16" s="171" t="s">
        <v>105</v>
      </c>
      <c r="D16" s="72">
        <v>1988</v>
      </c>
      <c r="E16" s="139" t="s">
        <v>57</v>
      </c>
      <c r="F16" s="140" t="s">
        <v>146</v>
      </c>
      <c r="G16" s="274"/>
      <c r="H16" s="403" t="s">
        <v>335</v>
      </c>
      <c r="I16" s="412" t="s">
        <v>97</v>
      </c>
      <c r="J16" s="52">
        <v>8</v>
      </c>
      <c r="K16" s="71">
        <v>59.81</v>
      </c>
      <c r="L16" s="73">
        <v>67.81</v>
      </c>
      <c r="M16" s="433"/>
      <c r="N16" s="405"/>
      <c r="O16" s="195"/>
      <c r="P16" s="67"/>
      <c r="Q16" s="67"/>
      <c r="R16" s="65"/>
    </row>
    <row r="17" spans="1:18" s="22" customFormat="1" ht="124.5" customHeight="1" x14ac:dyDescent="0.25">
      <c r="A17" s="131">
        <v>5</v>
      </c>
      <c r="B17" s="132">
        <v>19</v>
      </c>
      <c r="C17" s="171" t="s">
        <v>254</v>
      </c>
      <c r="D17" s="72">
        <v>1956</v>
      </c>
      <c r="E17" s="139" t="s">
        <v>56</v>
      </c>
      <c r="F17" s="140" t="s">
        <v>379</v>
      </c>
      <c r="G17" s="274"/>
      <c r="H17" s="403" t="s">
        <v>256</v>
      </c>
      <c r="I17" s="412" t="s">
        <v>97</v>
      </c>
      <c r="J17" s="52">
        <v>8</v>
      </c>
      <c r="K17" s="71">
        <v>64.52</v>
      </c>
      <c r="L17" s="73">
        <v>72.52</v>
      </c>
      <c r="M17" s="432"/>
      <c r="N17" s="405"/>
      <c r="O17" s="195"/>
      <c r="P17" s="67"/>
      <c r="Q17" s="67"/>
      <c r="R17" s="65"/>
    </row>
    <row r="18" spans="1:18" s="22" customFormat="1" ht="124.5" customHeight="1" thickBot="1" x14ac:dyDescent="0.3">
      <c r="A18" s="133">
        <v>6</v>
      </c>
      <c r="B18" s="134">
        <v>98</v>
      </c>
      <c r="C18" s="381" t="s">
        <v>275</v>
      </c>
      <c r="D18" s="136">
        <v>1971</v>
      </c>
      <c r="E18" s="170" t="s">
        <v>64</v>
      </c>
      <c r="F18" s="178" t="s">
        <v>389</v>
      </c>
      <c r="G18" s="282"/>
      <c r="H18" s="414" t="s">
        <v>277</v>
      </c>
      <c r="I18" s="415" t="s">
        <v>278</v>
      </c>
      <c r="J18" s="671" t="s">
        <v>78</v>
      </c>
      <c r="K18" s="564"/>
      <c r="L18" s="564"/>
      <c r="M18" s="548"/>
      <c r="N18" s="405"/>
      <c r="O18" s="195"/>
      <c r="P18" s="67"/>
      <c r="Q18" s="67"/>
      <c r="R18" s="65"/>
    </row>
    <row r="19" spans="1:18" s="22" customFormat="1" ht="18" customHeight="1" x14ac:dyDescent="0.6">
      <c r="A19" s="118"/>
      <c r="B19" s="38"/>
      <c r="C19" s="197"/>
      <c r="D19" s="119"/>
      <c r="E19" s="119"/>
      <c r="F19" s="115"/>
      <c r="G19" s="41"/>
      <c r="H19" s="82"/>
      <c r="I19" s="42"/>
      <c r="J19" s="117"/>
      <c r="K19" s="114"/>
      <c r="L19" s="428"/>
      <c r="M19" s="270"/>
      <c r="N19" s="85"/>
      <c r="O19" s="85"/>
    </row>
    <row r="20" spans="1:18" s="21" customFormat="1" ht="34.5" customHeight="1" x14ac:dyDescent="0.45">
      <c r="A20" s="114"/>
      <c r="B20" s="114"/>
      <c r="C20" s="198"/>
      <c r="D20" s="29" t="s">
        <v>80</v>
      </c>
      <c r="E20" s="44"/>
      <c r="F20" s="44"/>
      <c r="G20" s="29"/>
      <c r="H20" s="32"/>
      <c r="I20" s="29" t="s">
        <v>124</v>
      </c>
      <c r="J20" s="117"/>
      <c r="K20" s="114"/>
      <c r="L20" s="429"/>
      <c r="M20" s="270"/>
      <c r="N20" s="271"/>
      <c r="O20" s="271"/>
    </row>
    <row r="21" spans="1:18" s="21" customFormat="1" ht="25.5" customHeight="1" x14ac:dyDescent="0.25">
      <c r="A21" s="114"/>
      <c r="B21" s="114"/>
      <c r="C21" s="198"/>
      <c r="D21" s="135"/>
      <c r="E21" s="45"/>
      <c r="F21" s="45"/>
      <c r="G21" s="135"/>
      <c r="H21" s="32"/>
      <c r="I21" s="135"/>
      <c r="J21" s="117"/>
      <c r="K21" s="114"/>
      <c r="L21" s="429"/>
      <c r="M21" s="270"/>
      <c r="N21" s="271"/>
      <c r="O21" s="271"/>
    </row>
    <row r="22" spans="1:18" s="21" customFormat="1" ht="42" customHeight="1" x14ac:dyDescent="0.45">
      <c r="A22" s="114"/>
      <c r="B22" s="114"/>
      <c r="C22" s="198"/>
      <c r="D22" s="29" t="s">
        <v>75</v>
      </c>
      <c r="E22" s="44"/>
      <c r="F22" s="44"/>
      <c r="G22" s="29"/>
      <c r="H22" s="32"/>
      <c r="I22" s="29" t="s">
        <v>76</v>
      </c>
      <c r="J22" s="117"/>
      <c r="K22" s="114"/>
      <c r="L22" s="429"/>
      <c r="M22" s="270"/>
      <c r="N22" s="271"/>
      <c r="O22" s="271"/>
    </row>
  </sheetData>
  <sortState ref="A13:S26">
    <sortCondition ref="J13:J26"/>
    <sortCondition ref="K13:K26"/>
  </sortState>
  <mergeCells count="22">
    <mergeCell ref="A6:L6"/>
    <mergeCell ref="A1:L1"/>
    <mergeCell ref="A2:L2"/>
    <mergeCell ref="A3:L3"/>
    <mergeCell ref="A4:L4"/>
    <mergeCell ref="A5:L5"/>
    <mergeCell ref="A7:L7"/>
    <mergeCell ref="A8:L8"/>
    <mergeCell ref="A9:L9"/>
    <mergeCell ref="A10:A12"/>
    <mergeCell ref="B10:B12"/>
    <mergeCell ref="C10:C12"/>
    <mergeCell ref="D10:D12"/>
    <mergeCell ref="E10:E12"/>
    <mergeCell ref="F10:F12"/>
    <mergeCell ref="G10:G12"/>
    <mergeCell ref="L10:L12"/>
    <mergeCell ref="J18:M18"/>
    <mergeCell ref="H10:H12"/>
    <mergeCell ref="I10:I12"/>
    <mergeCell ref="J10:K11"/>
    <mergeCell ref="M10:M12"/>
  </mergeCells>
  <pageMargins left="0" right="0" top="0" bottom="0" header="0" footer="0"/>
  <pageSetup paperSize="9" scale="34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R52"/>
  <sheetViews>
    <sheetView tabSelected="1" view="pageBreakPreview" zoomScale="40" zoomScaleNormal="37" zoomScaleSheetLayoutView="40" zoomScalePageLayoutView="71" workbookViewId="0">
      <selection activeCell="A9" sqref="A9:O9"/>
    </sheetView>
  </sheetViews>
  <sheetFormatPr defaultRowHeight="27" x14ac:dyDescent="0.25"/>
  <cols>
    <col min="1" max="1" width="11.5703125" style="34" customWidth="1"/>
    <col min="2" max="2" width="14" style="34" customWidth="1"/>
    <col min="3" max="3" width="64.85546875" style="35" customWidth="1"/>
    <col min="4" max="4" width="18.140625" style="34" customWidth="1"/>
    <col min="5" max="5" width="17" style="34" customWidth="1"/>
    <col min="6" max="6" width="46.28515625" style="34" customWidth="1"/>
    <col min="7" max="7" width="46.28515625" style="34" hidden="1" customWidth="1"/>
    <col min="8" max="8" width="43.5703125" style="34" customWidth="1"/>
    <col min="9" max="9" width="42.5703125" style="34" customWidth="1"/>
    <col min="10" max="10" width="16.85546875" style="34" customWidth="1"/>
    <col min="11" max="11" width="18.28515625" style="34" customWidth="1"/>
    <col min="12" max="12" width="16.85546875" style="34" customWidth="1"/>
    <col min="13" max="14" width="18.7109375" style="34" customWidth="1"/>
    <col min="15" max="15" width="15.42578125" style="34" customWidth="1"/>
    <col min="16" max="16" width="14.28515625" style="62" customWidth="1"/>
    <col min="17" max="17" width="16.140625" style="62" customWidth="1"/>
    <col min="18" max="18" width="9.140625" style="62" customWidth="1"/>
    <col min="19" max="259" width="9.140625" style="34"/>
    <col min="260" max="260" width="11.5703125" style="34" customWidth="1"/>
    <col min="261" max="261" width="14" style="34" customWidth="1"/>
    <col min="262" max="262" width="62.140625" style="34" customWidth="1"/>
    <col min="263" max="263" width="18.140625" style="34" customWidth="1"/>
    <col min="264" max="264" width="17" style="34" customWidth="1"/>
    <col min="265" max="265" width="40.85546875" style="34" customWidth="1"/>
    <col min="266" max="266" width="37" style="34" customWidth="1"/>
    <col min="267" max="267" width="43.42578125" style="34" customWidth="1"/>
    <col min="268" max="268" width="13.5703125" style="34" customWidth="1"/>
    <col min="269" max="269" width="17.85546875" style="34" customWidth="1"/>
    <col min="270" max="270" width="13.5703125" style="34" customWidth="1"/>
    <col min="271" max="271" width="18.7109375" style="34" customWidth="1"/>
    <col min="272" max="272" width="10.7109375" style="34" bestFit="1" customWidth="1"/>
    <col min="273" max="273" width="10.28515625" style="34" bestFit="1" customWidth="1"/>
    <col min="274" max="515" width="9.140625" style="34"/>
    <col min="516" max="516" width="11.5703125" style="34" customWidth="1"/>
    <col min="517" max="517" width="14" style="34" customWidth="1"/>
    <col min="518" max="518" width="62.140625" style="34" customWidth="1"/>
    <col min="519" max="519" width="18.140625" style="34" customWidth="1"/>
    <col min="520" max="520" width="17" style="34" customWidth="1"/>
    <col min="521" max="521" width="40.85546875" style="34" customWidth="1"/>
    <col min="522" max="522" width="37" style="34" customWidth="1"/>
    <col min="523" max="523" width="43.42578125" style="34" customWidth="1"/>
    <col min="524" max="524" width="13.5703125" style="34" customWidth="1"/>
    <col min="525" max="525" width="17.85546875" style="34" customWidth="1"/>
    <col min="526" max="526" width="13.5703125" style="34" customWidth="1"/>
    <col min="527" max="527" width="18.7109375" style="34" customWidth="1"/>
    <col min="528" max="528" width="10.7109375" style="34" bestFit="1" customWidth="1"/>
    <col min="529" max="529" width="10.28515625" style="34" bestFit="1" customWidth="1"/>
    <col min="530" max="771" width="9.140625" style="34"/>
    <col min="772" max="772" width="11.5703125" style="34" customWidth="1"/>
    <col min="773" max="773" width="14" style="34" customWidth="1"/>
    <col min="774" max="774" width="62.140625" style="34" customWidth="1"/>
    <col min="775" max="775" width="18.140625" style="34" customWidth="1"/>
    <col min="776" max="776" width="17" style="34" customWidth="1"/>
    <col min="777" max="777" width="40.85546875" style="34" customWidth="1"/>
    <col min="778" max="778" width="37" style="34" customWidth="1"/>
    <col min="779" max="779" width="43.42578125" style="34" customWidth="1"/>
    <col min="780" max="780" width="13.5703125" style="34" customWidth="1"/>
    <col min="781" max="781" width="17.85546875" style="34" customWidth="1"/>
    <col min="782" max="782" width="13.5703125" style="34" customWidth="1"/>
    <col min="783" max="783" width="18.7109375" style="34" customWidth="1"/>
    <col min="784" max="784" width="10.7109375" style="34" bestFit="1" customWidth="1"/>
    <col min="785" max="785" width="10.28515625" style="34" bestFit="1" customWidth="1"/>
    <col min="786" max="1027" width="9.140625" style="34"/>
    <col min="1028" max="1028" width="11.5703125" style="34" customWidth="1"/>
    <col min="1029" max="1029" width="14" style="34" customWidth="1"/>
    <col min="1030" max="1030" width="62.140625" style="34" customWidth="1"/>
    <col min="1031" max="1031" width="18.140625" style="34" customWidth="1"/>
    <col min="1032" max="1032" width="17" style="34" customWidth="1"/>
    <col min="1033" max="1033" width="40.85546875" style="34" customWidth="1"/>
    <col min="1034" max="1034" width="37" style="34" customWidth="1"/>
    <col min="1035" max="1035" width="43.42578125" style="34" customWidth="1"/>
    <col min="1036" max="1036" width="13.5703125" style="34" customWidth="1"/>
    <col min="1037" max="1037" width="17.85546875" style="34" customWidth="1"/>
    <col min="1038" max="1038" width="13.5703125" style="34" customWidth="1"/>
    <col min="1039" max="1039" width="18.7109375" style="34" customWidth="1"/>
    <col min="1040" max="1040" width="10.7109375" style="34" bestFit="1" customWidth="1"/>
    <col min="1041" max="1041" width="10.28515625" style="34" bestFit="1" customWidth="1"/>
    <col min="1042" max="1283" width="9.140625" style="34"/>
    <col min="1284" max="1284" width="11.5703125" style="34" customWidth="1"/>
    <col min="1285" max="1285" width="14" style="34" customWidth="1"/>
    <col min="1286" max="1286" width="62.140625" style="34" customWidth="1"/>
    <col min="1287" max="1287" width="18.140625" style="34" customWidth="1"/>
    <col min="1288" max="1288" width="17" style="34" customWidth="1"/>
    <col min="1289" max="1289" width="40.85546875" style="34" customWidth="1"/>
    <col min="1290" max="1290" width="37" style="34" customWidth="1"/>
    <col min="1291" max="1291" width="43.42578125" style="34" customWidth="1"/>
    <col min="1292" max="1292" width="13.5703125" style="34" customWidth="1"/>
    <col min="1293" max="1293" width="17.85546875" style="34" customWidth="1"/>
    <col min="1294" max="1294" width="13.5703125" style="34" customWidth="1"/>
    <col min="1295" max="1295" width="18.7109375" style="34" customWidth="1"/>
    <col min="1296" max="1296" width="10.7109375" style="34" bestFit="1" customWidth="1"/>
    <col min="1297" max="1297" width="10.28515625" style="34" bestFit="1" customWidth="1"/>
    <col min="1298" max="1539" width="9.140625" style="34"/>
    <col min="1540" max="1540" width="11.5703125" style="34" customWidth="1"/>
    <col min="1541" max="1541" width="14" style="34" customWidth="1"/>
    <col min="1542" max="1542" width="62.140625" style="34" customWidth="1"/>
    <col min="1543" max="1543" width="18.140625" style="34" customWidth="1"/>
    <col min="1544" max="1544" width="17" style="34" customWidth="1"/>
    <col min="1545" max="1545" width="40.85546875" style="34" customWidth="1"/>
    <col min="1546" max="1546" width="37" style="34" customWidth="1"/>
    <col min="1547" max="1547" width="43.42578125" style="34" customWidth="1"/>
    <col min="1548" max="1548" width="13.5703125" style="34" customWidth="1"/>
    <col min="1549" max="1549" width="17.85546875" style="34" customWidth="1"/>
    <col min="1550" max="1550" width="13.5703125" style="34" customWidth="1"/>
    <col min="1551" max="1551" width="18.7109375" style="34" customWidth="1"/>
    <col min="1552" max="1552" width="10.7109375" style="34" bestFit="1" customWidth="1"/>
    <col min="1553" max="1553" width="10.28515625" style="34" bestFit="1" customWidth="1"/>
    <col min="1554" max="1795" width="9.140625" style="34"/>
    <col min="1796" max="1796" width="11.5703125" style="34" customWidth="1"/>
    <col min="1797" max="1797" width="14" style="34" customWidth="1"/>
    <col min="1798" max="1798" width="62.140625" style="34" customWidth="1"/>
    <col min="1799" max="1799" width="18.140625" style="34" customWidth="1"/>
    <col min="1800" max="1800" width="17" style="34" customWidth="1"/>
    <col min="1801" max="1801" width="40.85546875" style="34" customWidth="1"/>
    <col min="1802" max="1802" width="37" style="34" customWidth="1"/>
    <col min="1803" max="1803" width="43.42578125" style="34" customWidth="1"/>
    <col min="1804" max="1804" width="13.5703125" style="34" customWidth="1"/>
    <col min="1805" max="1805" width="17.85546875" style="34" customWidth="1"/>
    <col min="1806" max="1806" width="13.5703125" style="34" customWidth="1"/>
    <col min="1807" max="1807" width="18.7109375" style="34" customWidth="1"/>
    <col min="1808" max="1808" width="10.7109375" style="34" bestFit="1" customWidth="1"/>
    <col min="1809" max="1809" width="10.28515625" style="34" bestFit="1" customWidth="1"/>
    <col min="1810" max="2051" width="9.140625" style="34"/>
    <col min="2052" max="2052" width="11.5703125" style="34" customWidth="1"/>
    <col min="2053" max="2053" width="14" style="34" customWidth="1"/>
    <col min="2054" max="2054" width="62.140625" style="34" customWidth="1"/>
    <col min="2055" max="2055" width="18.140625" style="34" customWidth="1"/>
    <col min="2056" max="2056" width="17" style="34" customWidth="1"/>
    <col min="2057" max="2057" width="40.85546875" style="34" customWidth="1"/>
    <col min="2058" max="2058" width="37" style="34" customWidth="1"/>
    <col min="2059" max="2059" width="43.42578125" style="34" customWidth="1"/>
    <col min="2060" max="2060" width="13.5703125" style="34" customWidth="1"/>
    <col min="2061" max="2061" width="17.85546875" style="34" customWidth="1"/>
    <col min="2062" max="2062" width="13.5703125" style="34" customWidth="1"/>
    <col min="2063" max="2063" width="18.7109375" style="34" customWidth="1"/>
    <col min="2064" max="2064" width="10.7109375" style="34" bestFit="1" customWidth="1"/>
    <col min="2065" max="2065" width="10.28515625" style="34" bestFit="1" customWidth="1"/>
    <col min="2066" max="2307" width="9.140625" style="34"/>
    <col min="2308" max="2308" width="11.5703125" style="34" customWidth="1"/>
    <col min="2309" max="2309" width="14" style="34" customWidth="1"/>
    <col min="2310" max="2310" width="62.140625" style="34" customWidth="1"/>
    <col min="2311" max="2311" width="18.140625" style="34" customWidth="1"/>
    <col min="2312" max="2312" width="17" style="34" customWidth="1"/>
    <col min="2313" max="2313" width="40.85546875" style="34" customWidth="1"/>
    <col min="2314" max="2314" width="37" style="34" customWidth="1"/>
    <col min="2315" max="2315" width="43.42578125" style="34" customWidth="1"/>
    <col min="2316" max="2316" width="13.5703125" style="34" customWidth="1"/>
    <col min="2317" max="2317" width="17.85546875" style="34" customWidth="1"/>
    <col min="2318" max="2318" width="13.5703125" style="34" customWidth="1"/>
    <col min="2319" max="2319" width="18.7109375" style="34" customWidth="1"/>
    <col min="2320" max="2320" width="10.7109375" style="34" bestFit="1" customWidth="1"/>
    <col min="2321" max="2321" width="10.28515625" style="34" bestFit="1" customWidth="1"/>
    <col min="2322" max="2563" width="9.140625" style="34"/>
    <col min="2564" max="2564" width="11.5703125" style="34" customWidth="1"/>
    <col min="2565" max="2565" width="14" style="34" customWidth="1"/>
    <col min="2566" max="2566" width="62.140625" style="34" customWidth="1"/>
    <col min="2567" max="2567" width="18.140625" style="34" customWidth="1"/>
    <col min="2568" max="2568" width="17" style="34" customWidth="1"/>
    <col min="2569" max="2569" width="40.85546875" style="34" customWidth="1"/>
    <col min="2570" max="2570" width="37" style="34" customWidth="1"/>
    <col min="2571" max="2571" width="43.42578125" style="34" customWidth="1"/>
    <col min="2572" max="2572" width="13.5703125" style="34" customWidth="1"/>
    <col min="2573" max="2573" width="17.85546875" style="34" customWidth="1"/>
    <col min="2574" max="2574" width="13.5703125" style="34" customWidth="1"/>
    <col min="2575" max="2575" width="18.7109375" style="34" customWidth="1"/>
    <col min="2576" max="2576" width="10.7109375" style="34" bestFit="1" customWidth="1"/>
    <col min="2577" max="2577" width="10.28515625" style="34" bestFit="1" customWidth="1"/>
    <col min="2578" max="2819" width="9.140625" style="34"/>
    <col min="2820" max="2820" width="11.5703125" style="34" customWidth="1"/>
    <col min="2821" max="2821" width="14" style="34" customWidth="1"/>
    <col min="2822" max="2822" width="62.140625" style="34" customWidth="1"/>
    <col min="2823" max="2823" width="18.140625" style="34" customWidth="1"/>
    <col min="2824" max="2824" width="17" style="34" customWidth="1"/>
    <col min="2825" max="2825" width="40.85546875" style="34" customWidth="1"/>
    <col min="2826" max="2826" width="37" style="34" customWidth="1"/>
    <col min="2827" max="2827" width="43.42578125" style="34" customWidth="1"/>
    <col min="2828" max="2828" width="13.5703125" style="34" customWidth="1"/>
    <col min="2829" max="2829" width="17.85546875" style="34" customWidth="1"/>
    <col min="2830" max="2830" width="13.5703125" style="34" customWidth="1"/>
    <col min="2831" max="2831" width="18.7109375" style="34" customWidth="1"/>
    <col min="2832" max="2832" width="10.7109375" style="34" bestFit="1" customWidth="1"/>
    <col min="2833" max="2833" width="10.28515625" style="34" bestFit="1" customWidth="1"/>
    <col min="2834" max="3075" width="9.140625" style="34"/>
    <col min="3076" max="3076" width="11.5703125" style="34" customWidth="1"/>
    <col min="3077" max="3077" width="14" style="34" customWidth="1"/>
    <col min="3078" max="3078" width="62.140625" style="34" customWidth="1"/>
    <col min="3079" max="3079" width="18.140625" style="34" customWidth="1"/>
    <col min="3080" max="3080" width="17" style="34" customWidth="1"/>
    <col min="3081" max="3081" width="40.85546875" style="34" customWidth="1"/>
    <col min="3082" max="3082" width="37" style="34" customWidth="1"/>
    <col min="3083" max="3083" width="43.42578125" style="34" customWidth="1"/>
    <col min="3084" max="3084" width="13.5703125" style="34" customWidth="1"/>
    <col min="3085" max="3085" width="17.85546875" style="34" customWidth="1"/>
    <col min="3086" max="3086" width="13.5703125" style="34" customWidth="1"/>
    <col min="3087" max="3087" width="18.7109375" style="34" customWidth="1"/>
    <col min="3088" max="3088" width="10.7109375" style="34" bestFit="1" customWidth="1"/>
    <col min="3089" max="3089" width="10.28515625" style="34" bestFit="1" customWidth="1"/>
    <col min="3090" max="3331" width="9.140625" style="34"/>
    <col min="3332" max="3332" width="11.5703125" style="34" customWidth="1"/>
    <col min="3333" max="3333" width="14" style="34" customWidth="1"/>
    <col min="3334" max="3334" width="62.140625" style="34" customWidth="1"/>
    <col min="3335" max="3335" width="18.140625" style="34" customWidth="1"/>
    <col min="3336" max="3336" width="17" style="34" customWidth="1"/>
    <col min="3337" max="3337" width="40.85546875" style="34" customWidth="1"/>
    <col min="3338" max="3338" width="37" style="34" customWidth="1"/>
    <col min="3339" max="3339" width="43.42578125" style="34" customWidth="1"/>
    <col min="3340" max="3340" width="13.5703125" style="34" customWidth="1"/>
    <col min="3341" max="3341" width="17.85546875" style="34" customWidth="1"/>
    <col min="3342" max="3342" width="13.5703125" style="34" customWidth="1"/>
    <col min="3343" max="3343" width="18.7109375" style="34" customWidth="1"/>
    <col min="3344" max="3344" width="10.7109375" style="34" bestFit="1" customWidth="1"/>
    <col min="3345" max="3345" width="10.28515625" style="34" bestFit="1" customWidth="1"/>
    <col min="3346" max="3587" width="9.140625" style="34"/>
    <col min="3588" max="3588" width="11.5703125" style="34" customWidth="1"/>
    <col min="3589" max="3589" width="14" style="34" customWidth="1"/>
    <col min="3590" max="3590" width="62.140625" style="34" customWidth="1"/>
    <col min="3591" max="3591" width="18.140625" style="34" customWidth="1"/>
    <col min="3592" max="3592" width="17" style="34" customWidth="1"/>
    <col min="3593" max="3593" width="40.85546875" style="34" customWidth="1"/>
    <col min="3594" max="3594" width="37" style="34" customWidth="1"/>
    <col min="3595" max="3595" width="43.42578125" style="34" customWidth="1"/>
    <col min="3596" max="3596" width="13.5703125" style="34" customWidth="1"/>
    <col min="3597" max="3597" width="17.85546875" style="34" customWidth="1"/>
    <col min="3598" max="3598" width="13.5703125" style="34" customWidth="1"/>
    <col min="3599" max="3599" width="18.7109375" style="34" customWidth="1"/>
    <col min="3600" max="3600" width="10.7109375" style="34" bestFit="1" customWidth="1"/>
    <col min="3601" max="3601" width="10.28515625" style="34" bestFit="1" customWidth="1"/>
    <col min="3602" max="3843" width="9.140625" style="34"/>
    <col min="3844" max="3844" width="11.5703125" style="34" customWidth="1"/>
    <col min="3845" max="3845" width="14" style="34" customWidth="1"/>
    <col min="3846" max="3846" width="62.140625" style="34" customWidth="1"/>
    <col min="3847" max="3847" width="18.140625" style="34" customWidth="1"/>
    <col min="3848" max="3848" width="17" style="34" customWidth="1"/>
    <col min="3849" max="3849" width="40.85546875" style="34" customWidth="1"/>
    <col min="3850" max="3850" width="37" style="34" customWidth="1"/>
    <col min="3851" max="3851" width="43.42578125" style="34" customWidth="1"/>
    <col min="3852" max="3852" width="13.5703125" style="34" customWidth="1"/>
    <col min="3853" max="3853" width="17.85546875" style="34" customWidth="1"/>
    <col min="3854" max="3854" width="13.5703125" style="34" customWidth="1"/>
    <col min="3855" max="3855" width="18.7109375" style="34" customWidth="1"/>
    <col min="3856" max="3856" width="10.7109375" style="34" bestFit="1" customWidth="1"/>
    <col min="3857" max="3857" width="10.28515625" style="34" bestFit="1" customWidth="1"/>
    <col min="3858" max="4099" width="9.140625" style="34"/>
    <col min="4100" max="4100" width="11.5703125" style="34" customWidth="1"/>
    <col min="4101" max="4101" width="14" style="34" customWidth="1"/>
    <col min="4102" max="4102" width="62.140625" style="34" customWidth="1"/>
    <col min="4103" max="4103" width="18.140625" style="34" customWidth="1"/>
    <col min="4104" max="4104" width="17" style="34" customWidth="1"/>
    <col min="4105" max="4105" width="40.85546875" style="34" customWidth="1"/>
    <col min="4106" max="4106" width="37" style="34" customWidth="1"/>
    <col min="4107" max="4107" width="43.42578125" style="34" customWidth="1"/>
    <col min="4108" max="4108" width="13.5703125" style="34" customWidth="1"/>
    <col min="4109" max="4109" width="17.85546875" style="34" customWidth="1"/>
    <col min="4110" max="4110" width="13.5703125" style="34" customWidth="1"/>
    <col min="4111" max="4111" width="18.7109375" style="34" customWidth="1"/>
    <col min="4112" max="4112" width="10.7109375" style="34" bestFit="1" customWidth="1"/>
    <col min="4113" max="4113" width="10.28515625" style="34" bestFit="1" customWidth="1"/>
    <col min="4114" max="4355" width="9.140625" style="34"/>
    <col min="4356" max="4356" width="11.5703125" style="34" customWidth="1"/>
    <col min="4357" max="4357" width="14" style="34" customWidth="1"/>
    <col min="4358" max="4358" width="62.140625" style="34" customWidth="1"/>
    <col min="4359" max="4359" width="18.140625" style="34" customWidth="1"/>
    <col min="4360" max="4360" width="17" style="34" customWidth="1"/>
    <col min="4361" max="4361" width="40.85546875" style="34" customWidth="1"/>
    <col min="4362" max="4362" width="37" style="34" customWidth="1"/>
    <col min="4363" max="4363" width="43.42578125" style="34" customWidth="1"/>
    <col min="4364" max="4364" width="13.5703125" style="34" customWidth="1"/>
    <col min="4365" max="4365" width="17.85546875" style="34" customWidth="1"/>
    <col min="4366" max="4366" width="13.5703125" style="34" customWidth="1"/>
    <col min="4367" max="4367" width="18.7109375" style="34" customWidth="1"/>
    <col min="4368" max="4368" width="10.7109375" style="34" bestFit="1" customWidth="1"/>
    <col min="4369" max="4369" width="10.28515625" style="34" bestFit="1" customWidth="1"/>
    <col min="4370" max="4611" width="9.140625" style="34"/>
    <col min="4612" max="4612" width="11.5703125" style="34" customWidth="1"/>
    <col min="4613" max="4613" width="14" style="34" customWidth="1"/>
    <col min="4614" max="4614" width="62.140625" style="34" customWidth="1"/>
    <col min="4615" max="4615" width="18.140625" style="34" customWidth="1"/>
    <col min="4616" max="4616" width="17" style="34" customWidth="1"/>
    <col min="4617" max="4617" width="40.85546875" style="34" customWidth="1"/>
    <col min="4618" max="4618" width="37" style="34" customWidth="1"/>
    <col min="4619" max="4619" width="43.42578125" style="34" customWidth="1"/>
    <col min="4620" max="4620" width="13.5703125" style="34" customWidth="1"/>
    <col min="4621" max="4621" width="17.85546875" style="34" customWidth="1"/>
    <col min="4622" max="4622" width="13.5703125" style="34" customWidth="1"/>
    <col min="4623" max="4623" width="18.7109375" style="34" customWidth="1"/>
    <col min="4624" max="4624" width="10.7109375" style="34" bestFit="1" customWidth="1"/>
    <col min="4625" max="4625" width="10.28515625" style="34" bestFit="1" customWidth="1"/>
    <col min="4626" max="4867" width="9.140625" style="34"/>
    <col min="4868" max="4868" width="11.5703125" style="34" customWidth="1"/>
    <col min="4869" max="4869" width="14" style="34" customWidth="1"/>
    <col min="4870" max="4870" width="62.140625" style="34" customWidth="1"/>
    <col min="4871" max="4871" width="18.140625" style="34" customWidth="1"/>
    <col min="4872" max="4872" width="17" style="34" customWidth="1"/>
    <col min="4873" max="4873" width="40.85546875" style="34" customWidth="1"/>
    <col min="4874" max="4874" width="37" style="34" customWidth="1"/>
    <col min="4875" max="4875" width="43.42578125" style="34" customWidth="1"/>
    <col min="4876" max="4876" width="13.5703125" style="34" customWidth="1"/>
    <col min="4877" max="4877" width="17.85546875" style="34" customWidth="1"/>
    <col min="4878" max="4878" width="13.5703125" style="34" customWidth="1"/>
    <col min="4879" max="4879" width="18.7109375" style="34" customWidth="1"/>
    <col min="4880" max="4880" width="10.7109375" style="34" bestFit="1" customWidth="1"/>
    <col min="4881" max="4881" width="10.28515625" style="34" bestFit="1" customWidth="1"/>
    <col min="4882" max="5123" width="9.140625" style="34"/>
    <col min="5124" max="5124" width="11.5703125" style="34" customWidth="1"/>
    <col min="5125" max="5125" width="14" style="34" customWidth="1"/>
    <col min="5126" max="5126" width="62.140625" style="34" customWidth="1"/>
    <col min="5127" max="5127" width="18.140625" style="34" customWidth="1"/>
    <col min="5128" max="5128" width="17" style="34" customWidth="1"/>
    <col min="5129" max="5129" width="40.85546875" style="34" customWidth="1"/>
    <col min="5130" max="5130" width="37" style="34" customWidth="1"/>
    <col min="5131" max="5131" width="43.42578125" style="34" customWidth="1"/>
    <col min="5132" max="5132" width="13.5703125" style="34" customWidth="1"/>
    <col min="5133" max="5133" width="17.85546875" style="34" customWidth="1"/>
    <col min="5134" max="5134" width="13.5703125" style="34" customWidth="1"/>
    <col min="5135" max="5135" width="18.7109375" style="34" customWidth="1"/>
    <col min="5136" max="5136" width="10.7109375" style="34" bestFit="1" customWidth="1"/>
    <col min="5137" max="5137" width="10.28515625" style="34" bestFit="1" customWidth="1"/>
    <col min="5138" max="5379" width="9.140625" style="34"/>
    <col min="5380" max="5380" width="11.5703125" style="34" customWidth="1"/>
    <col min="5381" max="5381" width="14" style="34" customWidth="1"/>
    <col min="5382" max="5382" width="62.140625" style="34" customWidth="1"/>
    <col min="5383" max="5383" width="18.140625" style="34" customWidth="1"/>
    <col min="5384" max="5384" width="17" style="34" customWidth="1"/>
    <col min="5385" max="5385" width="40.85546875" style="34" customWidth="1"/>
    <col min="5386" max="5386" width="37" style="34" customWidth="1"/>
    <col min="5387" max="5387" width="43.42578125" style="34" customWidth="1"/>
    <col min="5388" max="5388" width="13.5703125" style="34" customWidth="1"/>
    <col min="5389" max="5389" width="17.85546875" style="34" customWidth="1"/>
    <col min="5390" max="5390" width="13.5703125" style="34" customWidth="1"/>
    <col min="5391" max="5391" width="18.7109375" style="34" customWidth="1"/>
    <col min="5392" max="5392" width="10.7109375" style="34" bestFit="1" customWidth="1"/>
    <col min="5393" max="5393" width="10.28515625" style="34" bestFit="1" customWidth="1"/>
    <col min="5394" max="5635" width="9.140625" style="34"/>
    <col min="5636" max="5636" width="11.5703125" style="34" customWidth="1"/>
    <col min="5637" max="5637" width="14" style="34" customWidth="1"/>
    <col min="5638" max="5638" width="62.140625" style="34" customWidth="1"/>
    <col min="5639" max="5639" width="18.140625" style="34" customWidth="1"/>
    <col min="5640" max="5640" width="17" style="34" customWidth="1"/>
    <col min="5641" max="5641" width="40.85546875" style="34" customWidth="1"/>
    <col min="5642" max="5642" width="37" style="34" customWidth="1"/>
    <col min="5643" max="5643" width="43.42578125" style="34" customWidth="1"/>
    <col min="5644" max="5644" width="13.5703125" style="34" customWidth="1"/>
    <col min="5645" max="5645" width="17.85546875" style="34" customWidth="1"/>
    <col min="5646" max="5646" width="13.5703125" style="34" customWidth="1"/>
    <col min="5647" max="5647" width="18.7109375" style="34" customWidth="1"/>
    <col min="5648" max="5648" width="10.7109375" style="34" bestFit="1" customWidth="1"/>
    <col min="5649" max="5649" width="10.28515625" style="34" bestFit="1" customWidth="1"/>
    <col min="5650" max="5891" width="9.140625" style="34"/>
    <col min="5892" max="5892" width="11.5703125" style="34" customWidth="1"/>
    <col min="5893" max="5893" width="14" style="34" customWidth="1"/>
    <col min="5894" max="5894" width="62.140625" style="34" customWidth="1"/>
    <col min="5895" max="5895" width="18.140625" style="34" customWidth="1"/>
    <col min="5896" max="5896" width="17" style="34" customWidth="1"/>
    <col min="5897" max="5897" width="40.85546875" style="34" customWidth="1"/>
    <col min="5898" max="5898" width="37" style="34" customWidth="1"/>
    <col min="5899" max="5899" width="43.42578125" style="34" customWidth="1"/>
    <col min="5900" max="5900" width="13.5703125" style="34" customWidth="1"/>
    <col min="5901" max="5901" width="17.85546875" style="34" customWidth="1"/>
    <col min="5902" max="5902" width="13.5703125" style="34" customWidth="1"/>
    <col min="5903" max="5903" width="18.7109375" style="34" customWidth="1"/>
    <col min="5904" max="5904" width="10.7109375" style="34" bestFit="1" customWidth="1"/>
    <col min="5905" max="5905" width="10.28515625" style="34" bestFit="1" customWidth="1"/>
    <col min="5906" max="6147" width="9.140625" style="34"/>
    <col min="6148" max="6148" width="11.5703125" style="34" customWidth="1"/>
    <col min="6149" max="6149" width="14" style="34" customWidth="1"/>
    <col min="6150" max="6150" width="62.140625" style="34" customWidth="1"/>
    <col min="6151" max="6151" width="18.140625" style="34" customWidth="1"/>
    <col min="6152" max="6152" width="17" style="34" customWidth="1"/>
    <col min="6153" max="6153" width="40.85546875" style="34" customWidth="1"/>
    <col min="6154" max="6154" width="37" style="34" customWidth="1"/>
    <col min="6155" max="6155" width="43.42578125" style="34" customWidth="1"/>
    <col min="6156" max="6156" width="13.5703125" style="34" customWidth="1"/>
    <col min="6157" max="6157" width="17.85546875" style="34" customWidth="1"/>
    <col min="6158" max="6158" width="13.5703125" style="34" customWidth="1"/>
    <col min="6159" max="6159" width="18.7109375" style="34" customWidth="1"/>
    <col min="6160" max="6160" width="10.7109375" style="34" bestFit="1" customWidth="1"/>
    <col min="6161" max="6161" width="10.28515625" style="34" bestFit="1" customWidth="1"/>
    <col min="6162" max="6403" width="9.140625" style="34"/>
    <col min="6404" max="6404" width="11.5703125" style="34" customWidth="1"/>
    <col min="6405" max="6405" width="14" style="34" customWidth="1"/>
    <col min="6406" max="6406" width="62.140625" style="34" customWidth="1"/>
    <col min="6407" max="6407" width="18.140625" style="34" customWidth="1"/>
    <col min="6408" max="6408" width="17" style="34" customWidth="1"/>
    <col min="6409" max="6409" width="40.85546875" style="34" customWidth="1"/>
    <col min="6410" max="6410" width="37" style="34" customWidth="1"/>
    <col min="6411" max="6411" width="43.42578125" style="34" customWidth="1"/>
    <col min="6412" max="6412" width="13.5703125" style="34" customWidth="1"/>
    <col min="6413" max="6413" width="17.85546875" style="34" customWidth="1"/>
    <col min="6414" max="6414" width="13.5703125" style="34" customWidth="1"/>
    <col min="6415" max="6415" width="18.7109375" style="34" customWidth="1"/>
    <col min="6416" max="6416" width="10.7109375" style="34" bestFit="1" customWidth="1"/>
    <col min="6417" max="6417" width="10.28515625" style="34" bestFit="1" customWidth="1"/>
    <col min="6418" max="6659" width="9.140625" style="34"/>
    <col min="6660" max="6660" width="11.5703125" style="34" customWidth="1"/>
    <col min="6661" max="6661" width="14" style="34" customWidth="1"/>
    <col min="6662" max="6662" width="62.140625" style="34" customWidth="1"/>
    <col min="6663" max="6663" width="18.140625" style="34" customWidth="1"/>
    <col min="6664" max="6664" width="17" style="34" customWidth="1"/>
    <col min="6665" max="6665" width="40.85546875" style="34" customWidth="1"/>
    <col min="6666" max="6666" width="37" style="34" customWidth="1"/>
    <col min="6667" max="6667" width="43.42578125" style="34" customWidth="1"/>
    <col min="6668" max="6668" width="13.5703125" style="34" customWidth="1"/>
    <col min="6669" max="6669" width="17.85546875" style="34" customWidth="1"/>
    <col min="6670" max="6670" width="13.5703125" style="34" customWidth="1"/>
    <col min="6671" max="6671" width="18.7109375" style="34" customWidth="1"/>
    <col min="6672" max="6672" width="10.7109375" style="34" bestFit="1" customWidth="1"/>
    <col min="6673" max="6673" width="10.28515625" style="34" bestFit="1" customWidth="1"/>
    <col min="6674" max="6915" width="9.140625" style="34"/>
    <col min="6916" max="6916" width="11.5703125" style="34" customWidth="1"/>
    <col min="6917" max="6917" width="14" style="34" customWidth="1"/>
    <col min="6918" max="6918" width="62.140625" style="34" customWidth="1"/>
    <col min="6919" max="6919" width="18.140625" style="34" customWidth="1"/>
    <col min="6920" max="6920" width="17" style="34" customWidth="1"/>
    <col min="6921" max="6921" width="40.85546875" style="34" customWidth="1"/>
    <col min="6922" max="6922" width="37" style="34" customWidth="1"/>
    <col min="6923" max="6923" width="43.42578125" style="34" customWidth="1"/>
    <col min="6924" max="6924" width="13.5703125" style="34" customWidth="1"/>
    <col min="6925" max="6925" width="17.85546875" style="34" customWidth="1"/>
    <col min="6926" max="6926" width="13.5703125" style="34" customWidth="1"/>
    <col min="6927" max="6927" width="18.7109375" style="34" customWidth="1"/>
    <col min="6928" max="6928" width="10.7109375" style="34" bestFit="1" customWidth="1"/>
    <col min="6929" max="6929" width="10.28515625" style="34" bestFit="1" customWidth="1"/>
    <col min="6930" max="7171" width="9.140625" style="34"/>
    <col min="7172" max="7172" width="11.5703125" style="34" customWidth="1"/>
    <col min="7173" max="7173" width="14" style="34" customWidth="1"/>
    <col min="7174" max="7174" width="62.140625" style="34" customWidth="1"/>
    <col min="7175" max="7175" width="18.140625" style="34" customWidth="1"/>
    <col min="7176" max="7176" width="17" style="34" customWidth="1"/>
    <col min="7177" max="7177" width="40.85546875" style="34" customWidth="1"/>
    <col min="7178" max="7178" width="37" style="34" customWidth="1"/>
    <col min="7179" max="7179" width="43.42578125" style="34" customWidth="1"/>
    <col min="7180" max="7180" width="13.5703125" style="34" customWidth="1"/>
    <col min="7181" max="7181" width="17.85546875" style="34" customWidth="1"/>
    <col min="7182" max="7182" width="13.5703125" style="34" customWidth="1"/>
    <col min="7183" max="7183" width="18.7109375" style="34" customWidth="1"/>
    <col min="7184" max="7184" width="10.7109375" style="34" bestFit="1" customWidth="1"/>
    <col min="7185" max="7185" width="10.28515625" style="34" bestFit="1" customWidth="1"/>
    <col min="7186" max="7427" width="9.140625" style="34"/>
    <col min="7428" max="7428" width="11.5703125" style="34" customWidth="1"/>
    <col min="7429" max="7429" width="14" style="34" customWidth="1"/>
    <col min="7430" max="7430" width="62.140625" style="34" customWidth="1"/>
    <col min="7431" max="7431" width="18.140625" style="34" customWidth="1"/>
    <col min="7432" max="7432" width="17" style="34" customWidth="1"/>
    <col min="7433" max="7433" width="40.85546875" style="34" customWidth="1"/>
    <col min="7434" max="7434" width="37" style="34" customWidth="1"/>
    <col min="7435" max="7435" width="43.42578125" style="34" customWidth="1"/>
    <col min="7436" max="7436" width="13.5703125" style="34" customWidth="1"/>
    <col min="7437" max="7437" width="17.85546875" style="34" customWidth="1"/>
    <col min="7438" max="7438" width="13.5703125" style="34" customWidth="1"/>
    <col min="7439" max="7439" width="18.7109375" style="34" customWidth="1"/>
    <col min="7440" max="7440" width="10.7109375" style="34" bestFit="1" customWidth="1"/>
    <col min="7441" max="7441" width="10.28515625" style="34" bestFit="1" customWidth="1"/>
    <col min="7442" max="7683" width="9.140625" style="34"/>
    <col min="7684" max="7684" width="11.5703125" style="34" customWidth="1"/>
    <col min="7685" max="7685" width="14" style="34" customWidth="1"/>
    <col min="7686" max="7686" width="62.140625" style="34" customWidth="1"/>
    <col min="7687" max="7687" width="18.140625" style="34" customWidth="1"/>
    <col min="7688" max="7688" width="17" style="34" customWidth="1"/>
    <col min="7689" max="7689" width="40.85546875" style="34" customWidth="1"/>
    <col min="7690" max="7690" width="37" style="34" customWidth="1"/>
    <col min="7691" max="7691" width="43.42578125" style="34" customWidth="1"/>
    <col min="7692" max="7692" width="13.5703125" style="34" customWidth="1"/>
    <col min="7693" max="7693" width="17.85546875" style="34" customWidth="1"/>
    <col min="7694" max="7694" width="13.5703125" style="34" customWidth="1"/>
    <col min="7695" max="7695" width="18.7109375" style="34" customWidth="1"/>
    <col min="7696" max="7696" width="10.7109375" style="34" bestFit="1" customWidth="1"/>
    <col min="7697" max="7697" width="10.28515625" style="34" bestFit="1" customWidth="1"/>
    <col min="7698" max="7939" width="9.140625" style="34"/>
    <col min="7940" max="7940" width="11.5703125" style="34" customWidth="1"/>
    <col min="7941" max="7941" width="14" style="34" customWidth="1"/>
    <col min="7942" max="7942" width="62.140625" style="34" customWidth="1"/>
    <col min="7943" max="7943" width="18.140625" style="34" customWidth="1"/>
    <col min="7944" max="7944" width="17" style="34" customWidth="1"/>
    <col min="7945" max="7945" width="40.85546875" style="34" customWidth="1"/>
    <col min="7946" max="7946" width="37" style="34" customWidth="1"/>
    <col min="7947" max="7947" width="43.42578125" style="34" customWidth="1"/>
    <col min="7948" max="7948" width="13.5703125" style="34" customWidth="1"/>
    <col min="7949" max="7949" width="17.85546875" style="34" customWidth="1"/>
    <col min="7950" max="7950" width="13.5703125" style="34" customWidth="1"/>
    <col min="7951" max="7951" width="18.7109375" style="34" customWidth="1"/>
    <col min="7952" max="7952" width="10.7109375" style="34" bestFit="1" customWidth="1"/>
    <col min="7953" max="7953" width="10.28515625" style="34" bestFit="1" customWidth="1"/>
    <col min="7954" max="8195" width="9.140625" style="34"/>
    <col min="8196" max="8196" width="11.5703125" style="34" customWidth="1"/>
    <col min="8197" max="8197" width="14" style="34" customWidth="1"/>
    <col min="8198" max="8198" width="62.140625" style="34" customWidth="1"/>
    <col min="8199" max="8199" width="18.140625" style="34" customWidth="1"/>
    <col min="8200" max="8200" width="17" style="34" customWidth="1"/>
    <col min="8201" max="8201" width="40.85546875" style="34" customWidth="1"/>
    <col min="8202" max="8202" width="37" style="34" customWidth="1"/>
    <col min="8203" max="8203" width="43.42578125" style="34" customWidth="1"/>
    <col min="8204" max="8204" width="13.5703125" style="34" customWidth="1"/>
    <col min="8205" max="8205" width="17.85546875" style="34" customWidth="1"/>
    <col min="8206" max="8206" width="13.5703125" style="34" customWidth="1"/>
    <col min="8207" max="8207" width="18.7109375" style="34" customWidth="1"/>
    <col min="8208" max="8208" width="10.7109375" style="34" bestFit="1" customWidth="1"/>
    <col min="8209" max="8209" width="10.28515625" style="34" bestFit="1" customWidth="1"/>
    <col min="8210" max="8451" width="9.140625" style="34"/>
    <col min="8452" max="8452" width="11.5703125" style="34" customWidth="1"/>
    <col min="8453" max="8453" width="14" style="34" customWidth="1"/>
    <col min="8454" max="8454" width="62.140625" style="34" customWidth="1"/>
    <col min="8455" max="8455" width="18.140625" style="34" customWidth="1"/>
    <col min="8456" max="8456" width="17" style="34" customWidth="1"/>
    <col min="8457" max="8457" width="40.85546875" style="34" customWidth="1"/>
    <col min="8458" max="8458" width="37" style="34" customWidth="1"/>
    <col min="8459" max="8459" width="43.42578125" style="34" customWidth="1"/>
    <col min="8460" max="8460" width="13.5703125" style="34" customWidth="1"/>
    <col min="8461" max="8461" width="17.85546875" style="34" customWidth="1"/>
    <col min="8462" max="8462" width="13.5703125" style="34" customWidth="1"/>
    <col min="8463" max="8463" width="18.7109375" style="34" customWidth="1"/>
    <col min="8464" max="8464" width="10.7109375" style="34" bestFit="1" customWidth="1"/>
    <col min="8465" max="8465" width="10.28515625" style="34" bestFit="1" customWidth="1"/>
    <col min="8466" max="8707" width="9.140625" style="34"/>
    <col min="8708" max="8708" width="11.5703125" style="34" customWidth="1"/>
    <col min="8709" max="8709" width="14" style="34" customWidth="1"/>
    <col min="8710" max="8710" width="62.140625" style="34" customWidth="1"/>
    <col min="8711" max="8711" width="18.140625" style="34" customWidth="1"/>
    <col min="8712" max="8712" width="17" style="34" customWidth="1"/>
    <col min="8713" max="8713" width="40.85546875" style="34" customWidth="1"/>
    <col min="8714" max="8714" width="37" style="34" customWidth="1"/>
    <col min="8715" max="8715" width="43.42578125" style="34" customWidth="1"/>
    <col min="8716" max="8716" width="13.5703125" style="34" customWidth="1"/>
    <col min="8717" max="8717" width="17.85546875" style="34" customWidth="1"/>
    <col min="8718" max="8718" width="13.5703125" style="34" customWidth="1"/>
    <col min="8719" max="8719" width="18.7109375" style="34" customWidth="1"/>
    <col min="8720" max="8720" width="10.7109375" style="34" bestFit="1" customWidth="1"/>
    <col min="8721" max="8721" width="10.28515625" style="34" bestFit="1" customWidth="1"/>
    <col min="8722" max="8963" width="9.140625" style="34"/>
    <col min="8964" max="8964" width="11.5703125" style="34" customWidth="1"/>
    <col min="8965" max="8965" width="14" style="34" customWidth="1"/>
    <col min="8966" max="8966" width="62.140625" style="34" customWidth="1"/>
    <col min="8967" max="8967" width="18.140625" style="34" customWidth="1"/>
    <col min="8968" max="8968" width="17" style="34" customWidth="1"/>
    <col min="8969" max="8969" width="40.85546875" style="34" customWidth="1"/>
    <col min="8970" max="8970" width="37" style="34" customWidth="1"/>
    <col min="8971" max="8971" width="43.42578125" style="34" customWidth="1"/>
    <col min="8972" max="8972" width="13.5703125" style="34" customWidth="1"/>
    <col min="8973" max="8973" width="17.85546875" style="34" customWidth="1"/>
    <col min="8974" max="8974" width="13.5703125" style="34" customWidth="1"/>
    <col min="8975" max="8975" width="18.7109375" style="34" customWidth="1"/>
    <col min="8976" max="8976" width="10.7109375" style="34" bestFit="1" customWidth="1"/>
    <col min="8977" max="8977" width="10.28515625" style="34" bestFit="1" customWidth="1"/>
    <col min="8978" max="9219" width="9.140625" style="34"/>
    <col min="9220" max="9220" width="11.5703125" style="34" customWidth="1"/>
    <col min="9221" max="9221" width="14" style="34" customWidth="1"/>
    <col min="9222" max="9222" width="62.140625" style="34" customWidth="1"/>
    <col min="9223" max="9223" width="18.140625" style="34" customWidth="1"/>
    <col min="9224" max="9224" width="17" style="34" customWidth="1"/>
    <col min="9225" max="9225" width="40.85546875" style="34" customWidth="1"/>
    <col min="9226" max="9226" width="37" style="34" customWidth="1"/>
    <col min="9227" max="9227" width="43.42578125" style="34" customWidth="1"/>
    <col min="9228" max="9228" width="13.5703125" style="34" customWidth="1"/>
    <col min="9229" max="9229" width="17.85546875" style="34" customWidth="1"/>
    <col min="9230" max="9230" width="13.5703125" style="34" customWidth="1"/>
    <col min="9231" max="9231" width="18.7109375" style="34" customWidth="1"/>
    <col min="9232" max="9232" width="10.7109375" style="34" bestFit="1" customWidth="1"/>
    <col min="9233" max="9233" width="10.28515625" style="34" bestFit="1" customWidth="1"/>
    <col min="9234" max="9475" width="9.140625" style="34"/>
    <col min="9476" max="9476" width="11.5703125" style="34" customWidth="1"/>
    <col min="9477" max="9477" width="14" style="34" customWidth="1"/>
    <col min="9478" max="9478" width="62.140625" style="34" customWidth="1"/>
    <col min="9479" max="9479" width="18.140625" style="34" customWidth="1"/>
    <col min="9480" max="9480" width="17" style="34" customWidth="1"/>
    <col min="9481" max="9481" width="40.85546875" style="34" customWidth="1"/>
    <col min="9482" max="9482" width="37" style="34" customWidth="1"/>
    <col min="9483" max="9483" width="43.42578125" style="34" customWidth="1"/>
    <col min="9484" max="9484" width="13.5703125" style="34" customWidth="1"/>
    <col min="9485" max="9485" width="17.85546875" style="34" customWidth="1"/>
    <col min="9486" max="9486" width="13.5703125" style="34" customWidth="1"/>
    <col min="9487" max="9487" width="18.7109375" style="34" customWidth="1"/>
    <col min="9488" max="9488" width="10.7109375" style="34" bestFit="1" customWidth="1"/>
    <col min="9489" max="9489" width="10.28515625" style="34" bestFit="1" customWidth="1"/>
    <col min="9490" max="9731" width="9.140625" style="34"/>
    <col min="9732" max="9732" width="11.5703125" style="34" customWidth="1"/>
    <col min="9733" max="9733" width="14" style="34" customWidth="1"/>
    <col min="9734" max="9734" width="62.140625" style="34" customWidth="1"/>
    <col min="9735" max="9735" width="18.140625" style="34" customWidth="1"/>
    <col min="9736" max="9736" width="17" style="34" customWidth="1"/>
    <col min="9737" max="9737" width="40.85546875" style="34" customWidth="1"/>
    <col min="9738" max="9738" width="37" style="34" customWidth="1"/>
    <col min="9739" max="9739" width="43.42578125" style="34" customWidth="1"/>
    <col min="9740" max="9740" width="13.5703125" style="34" customWidth="1"/>
    <col min="9741" max="9741" width="17.85546875" style="34" customWidth="1"/>
    <col min="9742" max="9742" width="13.5703125" style="34" customWidth="1"/>
    <col min="9743" max="9743" width="18.7109375" style="34" customWidth="1"/>
    <col min="9744" max="9744" width="10.7109375" style="34" bestFit="1" customWidth="1"/>
    <col min="9745" max="9745" width="10.28515625" style="34" bestFit="1" customWidth="1"/>
    <col min="9746" max="9987" width="9.140625" style="34"/>
    <col min="9988" max="9988" width="11.5703125" style="34" customWidth="1"/>
    <col min="9989" max="9989" width="14" style="34" customWidth="1"/>
    <col min="9990" max="9990" width="62.140625" style="34" customWidth="1"/>
    <col min="9991" max="9991" width="18.140625" style="34" customWidth="1"/>
    <col min="9992" max="9992" width="17" style="34" customWidth="1"/>
    <col min="9993" max="9993" width="40.85546875" style="34" customWidth="1"/>
    <col min="9994" max="9994" width="37" style="34" customWidth="1"/>
    <col min="9995" max="9995" width="43.42578125" style="34" customWidth="1"/>
    <col min="9996" max="9996" width="13.5703125" style="34" customWidth="1"/>
    <col min="9997" max="9997" width="17.85546875" style="34" customWidth="1"/>
    <col min="9998" max="9998" width="13.5703125" style="34" customWidth="1"/>
    <col min="9999" max="9999" width="18.7109375" style="34" customWidth="1"/>
    <col min="10000" max="10000" width="10.7109375" style="34" bestFit="1" customWidth="1"/>
    <col min="10001" max="10001" width="10.28515625" style="34" bestFit="1" customWidth="1"/>
    <col min="10002" max="10243" width="9.140625" style="34"/>
    <col min="10244" max="10244" width="11.5703125" style="34" customWidth="1"/>
    <col min="10245" max="10245" width="14" style="34" customWidth="1"/>
    <col min="10246" max="10246" width="62.140625" style="34" customWidth="1"/>
    <col min="10247" max="10247" width="18.140625" style="34" customWidth="1"/>
    <col min="10248" max="10248" width="17" style="34" customWidth="1"/>
    <col min="10249" max="10249" width="40.85546875" style="34" customWidth="1"/>
    <col min="10250" max="10250" width="37" style="34" customWidth="1"/>
    <col min="10251" max="10251" width="43.42578125" style="34" customWidth="1"/>
    <col min="10252" max="10252" width="13.5703125" style="34" customWidth="1"/>
    <col min="10253" max="10253" width="17.85546875" style="34" customWidth="1"/>
    <col min="10254" max="10254" width="13.5703125" style="34" customWidth="1"/>
    <col min="10255" max="10255" width="18.7109375" style="34" customWidth="1"/>
    <col min="10256" max="10256" width="10.7109375" style="34" bestFit="1" customWidth="1"/>
    <col min="10257" max="10257" width="10.28515625" style="34" bestFit="1" customWidth="1"/>
    <col min="10258" max="10499" width="9.140625" style="34"/>
    <col min="10500" max="10500" width="11.5703125" style="34" customWidth="1"/>
    <col min="10501" max="10501" width="14" style="34" customWidth="1"/>
    <col min="10502" max="10502" width="62.140625" style="34" customWidth="1"/>
    <col min="10503" max="10503" width="18.140625" style="34" customWidth="1"/>
    <col min="10504" max="10504" width="17" style="34" customWidth="1"/>
    <col min="10505" max="10505" width="40.85546875" style="34" customWidth="1"/>
    <col min="10506" max="10506" width="37" style="34" customWidth="1"/>
    <col min="10507" max="10507" width="43.42578125" style="34" customWidth="1"/>
    <col min="10508" max="10508" width="13.5703125" style="34" customWidth="1"/>
    <col min="10509" max="10509" width="17.85546875" style="34" customWidth="1"/>
    <col min="10510" max="10510" width="13.5703125" style="34" customWidth="1"/>
    <col min="10511" max="10511" width="18.7109375" style="34" customWidth="1"/>
    <col min="10512" max="10512" width="10.7109375" style="34" bestFit="1" customWidth="1"/>
    <col min="10513" max="10513" width="10.28515625" style="34" bestFit="1" customWidth="1"/>
    <col min="10514" max="10755" width="9.140625" style="34"/>
    <col min="10756" max="10756" width="11.5703125" style="34" customWidth="1"/>
    <col min="10757" max="10757" width="14" style="34" customWidth="1"/>
    <col min="10758" max="10758" width="62.140625" style="34" customWidth="1"/>
    <col min="10759" max="10759" width="18.140625" style="34" customWidth="1"/>
    <col min="10760" max="10760" width="17" style="34" customWidth="1"/>
    <col min="10761" max="10761" width="40.85546875" style="34" customWidth="1"/>
    <col min="10762" max="10762" width="37" style="34" customWidth="1"/>
    <col min="10763" max="10763" width="43.42578125" style="34" customWidth="1"/>
    <col min="10764" max="10764" width="13.5703125" style="34" customWidth="1"/>
    <col min="10765" max="10765" width="17.85546875" style="34" customWidth="1"/>
    <col min="10766" max="10766" width="13.5703125" style="34" customWidth="1"/>
    <col min="10767" max="10767" width="18.7109375" style="34" customWidth="1"/>
    <col min="10768" max="10768" width="10.7109375" style="34" bestFit="1" customWidth="1"/>
    <col min="10769" max="10769" width="10.28515625" style="34" bestFit="1" customWidth="1"/>
    <col min="10770" max="11011" width="9.140625" style="34"/>
    <col min="11012" max="11012" width="11.5703125" style="34" customWidth="1"/>
    <col min="11013" max="11013" width="14" style="34" customWidth="1"/>
    <col min="11014" max="11014" width="62.140625" style="34" customWidth="1"/>
    <col min="11015" max="11015" width="18.140625" style="34" customWidth="1"/>
    <col min="11016" max="11016" width="17" style="34" customWidth="1"/>
    <col min="11017" max="11017" width="40.85546875" style="34" customWidth="1"/>
    <col min="11018" max="11018" width="37" style="34" customWidth="1"/>
    <col min="11019" max="11019" width="43.42578125" style="34" customWidth="1"/>
    <col min="11020" max="11020" width="13.5703125" style="34" customWidth="1"/>
    <col min="11021" max="11021" width="17.85546875" style="34" customWidth="1"/>
    <col min="11022" max="11022" width="13.5703125" style="34" customWidth="1"/>
    <col min="11023" max="11023" width="18.7109375" style="34" customWidth="1"/>
    <col min="11024" max="11024" width="10.7109375" style="34" bestFit="1" customWidth="1"/>
    <col min="11025" max="11025" width="10.28515625" style="34" bestFit="1" customWidth="1"/>
    <col min="11026" max="11267" width="9.140625" style="34"/>
    <col min="11268" max="11268" width="11.5703125" style="34" customWidth="1"/>
    <col min="11269" max="11269" width="14" style="34" customWidth="1"/>
    <col min="11270" max="11270" width="62.140625" style="34" customWidth="1"/>
    <col min="11271" max="11271" width="18.140625" style="34" customWidth="1"/>
    <col min="11272" max="11272" width="17" style="34" customWidth="1"/>
    <col min="11273" max="11273" width="40.85546875" style="34" customWidth="1"/>
    <col min="11274" max="11274" width="37" style="34" customWidth="1"/>
    <col min="11275" max="11275" width="43.42578125" style="34" customWidth="1"/>
    <col min="11276" max="11276" width="13.5703125" style="34" customWidth="1"/>
    <col min="11277" max="11277" width="17.85546875" style="34" customWidth="1"/>
    <col min="11278" max="11278" width="13.5703125" style="34" customWidth="1"/>
    <col min="11279" max="11279" width="18.7109375" style="34" customWidth="1"/>
    <col min="11280" max="11280" width="10.7109375" style="34" bestFit="1" customWidth="1"/>
    <col min="11281" max="11281" width="10.28515625" style="34" bestFit="1" customWidth="1"/>
    <col min="11282" max="11523" width="9.140625" style="34"/>
    <col min="11524" max="11524" width="11.5703125" style="34" customWidth="1"/>
    <col min="11525" max="11525" width="14" style="34" customWidth="1"/>
    <col min="11526" max="11526" width="62.140625" style="34" customWidth="1"/>
    <col min="11527" max="11527" width="18.140625" style="34" customWidth="1"/>
    <col min="11528" max="11528" width="17" style="34" customWidth="1"/>
    <col min="11529" max="11529" width="40.85546875" style="34" customWidth="1"/>
    <col min="11530" max="11530" width="37" style="34" customWidth="1"/>
    <col min="11531" max="11531" width="43.42578125" style="34" customWidth="1"/>
    <col min="11532" max="11532" width="13.5703125" style="34" customWidth="1"/>
    <col min="11533" max="11533" width="17.85546875" style="34" customWidth="1"/>
    <col min="11534" max="11534" width="13.5703125" style="34" customWidth="1"/>
    <col min="11535" max="11535" width="18.7109375" style="34" customWidth="1"/>
    <col min="11536" max="11536" width="10.7109375" style="34" bestFit="1" customWidth="1"/>
    <col min="11537" max="11537" width="10.28515625" style="34" bestFit="1" customWidth="1"/>
    <col min="11538" max="11779" width="9.140625" style="34"/>
    <col min="11780" max="11780" width="11.5703125" style="34" customWidth="1"/>
    <col min="11781" max="11781" width="14" style="34" customWidth="1"/>
    <col min="11782" max="11782" width="62.140625" style="34" customWidth="1"/>
    <col min="11783" max="11783" width="18.140625" style="34" customWidth="1"/>
    <col min="11784" max="11784" width="17" style="34" customWidth="1"/>
    <col min="11785" max="11785" width="40.85546875" style="34" customWidth="1"/>
    <col min="11786" max="11786" width="37" style="34" customWidth="1"/>
    <col min="11787" max="11787" width="43.42578125" style="34" customWidth="1"/>
    <col min="11788" max="11788" width="13.5703125" style="34" customWidth="1"/>
    <col min="11789" max="11789" width="17.85546875" style="34" customWidth="1"/>
    <col min="11790" max="11790" width="13.5703125" style="34" customWidth="1"/>
    <col min="11791" max="11791" width="18.7109375" style="34" customWidth="1"/>
    <col min="11792" max="11792" width="10.7109375" style="34" bestFit="1" customWidth="1"/>
    <col min="11793" max="11793" width="10.28515625" style="34" bestFit="1" customWidth="1"/>
    <col min="11794" max="12035" width="9.140625" style="34"/>
    <col min="12036" max="12036" width="11.5703125" style="34" customWidth="1"/>
    <col min="12037" max="12037" width="14" style="34" customWidth="1"/>
    <col min="12038" max="12038" width="62.140625" style="34" customWidth="1"/>
    <col min="12039" max="12039" width="18.140625" style="34" customWidth="1"/>
    <col min="12040" max="12040" width="17" style="34" customWidth="1"/>
    <col min="12041" max="12041" width="40.85546875" style="34" customWidth="1"/>
    <col min="12042" max="12042" width="37" style="34" customWidth="1"/>
    <col min="12043" max="12043" width="43.42578125" style="34" customWidth="1"/>
    <col min="12044" max="12044" width="13.5703125" style="34" customWidth="1"/>
    <col min="12045" max="12045" width="17.85546875" style="34" customWidth="1"/>
    <col min="12046" max="12046" width="13.5703125" style="34" customWidth="1"/>
    <col min="12047" max="12047" width="18.7109375" style="34" customWidth="1"/>
    <col min="12048" max="12048" width="10.7109375" style="34" bestFit="1" customWidth="1"/>
    <col min="12049" max="12049" width="10.28515625" style="34" bestFit="1" customWidth="1"/>
    <col min="12050" max="12291" width="9.140625" style="34"/>
    <col min="12292" max="12292" width="11.5703125" style="34" customWidth="1"/>
    <col min="12293" max="12293" width="14" style="34" customWidth="1"/>
    <col min="12294" max="12294" width="62.140625" style="34" customWidth="1"/>
    <col min="12295" max="12295" width="18.140625" style="34" customWidth="1"/>
    <col min="12296" max="12296" width="17" style="34" customWidth="1"/>
    <col min="12297" max="12297" width="40.85546875" style="34" customWidth="1"/>
    <col min="12298" max="12298" width="37" style="34" customWidth="1"/>
    <col min="12299" max="12299" width="43.42578125" style="34" customWidth="1"/>
    <col min="12300" max="12300" width="13.5703125" style="34" customWidth="1"/>
    <col min="12301" max="12301" width="17.85546875" style="34" customWidth="1"/>
    <col min="12302" max="12302" width="13.5703125" style="34" customWidth="1"/>
    <col min="12303" max="12303" width="18.7109375" style="34" customWidth="1"/>
    <col min="12304" max="12304" width="10.7109375" style="34" bestFit="1" customWidth="1"/>
    <col min="12305" max="12305" width="10.28515625" style="34" bestFit="1" customWidth="1"/>
    <col min="12306" max="12547" width="9.140625" style="34"/>
    <col min="12548" max="12548" width="11.5703125" style="34" customWidth="1"/>
    <col min="12549" max="12549" width="14" style="34" customWidth="1"/>
    <col min="12550" max="12550" width="62.140625" style="34" customWidth="1"/>
    <col min="12551" max="12551" width="18.140625" style="34" customWidth="1"/>
    <col min="12552" max="12552" width="17" style="34" customWidth="1"/>
    <col min="12553" max="12553" width="40.85546875" style="34" customWidth="1"/>
    <col min="12554" max="12554" width="37" style="34" customWidth="1"/>
    <col min="12555" max="12555" width="43.42578125" style="34" customWidth="1"/>
    <col min="12556" max="12556" width="13.5703125" style="34" customWidth="1"/>
    <col min="12557" max="12557" width="17.85546875" style="34" customWidth="1"/>
    <col min="12558" max="12558" width="13.5703125" style="34" customWidth="1"/>
    <col min="12559" max="12559" width="18.7109375" style="34" customWidth="1"/>
    <col min="12560" max="12560" width="10.7109375" style="34" bestFit="1" customWidth="1"/>
    <col min="12561" max="12561" width="10.28515625" style="34" bestFit="1" customWidth="1"/>
    <col min="12562" max="12803" width="9.140625" style="34"/>
    <col min="12804" max="12804" width="11.5703125" style="34" customWidth="1"/>
    <col min="12805" max="12805" width="14" style="34" customWidth="1"/>
    <col min="12806" max="12806" width="62.140625" style="34" customWidth="1"/>
    <col min="12807" max="12807" width="18.140625" style="34" customWidth="1"/>
    <col min="12808" max="12808" width="17" style="34" customWidth="1"/>
    <col min="12809" max="12809" width="40.85546875" style="34" customWidth="1"/>
    <col min="12810" max="12810" width="37" style="34" customWidth="1"/>
    <col min="12811" max="12811" width="43.42578125" style="34" customWidth="1"/>
    <col min="12812" max="12812" width="13.5703125" style="34" customWidth="1"/>
    <col min="12813" max="12813" width="17.85546875" style="34" customWidth="1"/>
    <col min="12814" max="12814" width="13.5703125" style="34" customWidth="1"/>
    <col min="12815" max="12815" width="18.7109375" style="34" customWidth="1"/>
    <col min="12816" max="12816" width="10.7109375" style="34" bestFit="1" customWidth="1"/>
    <col min="12817" max="12817" width="10.28515625" style="34" bestFit="1" customWidth="1"/>
    <col min="12818" max="13059" width="9.140625" style="34"/>
    <col min="13060" max="13060" width="11.5703125" style="34" customWidth="1"/>
    <col min="13061" max="13061" width="14" style="34" customWidth="1"/>
    <col min="13062" max="13062" width="62.140625" style="34" customWidth="1"/>
    <col min="13063" max="13063" width="18.140625" style="34" customWidth="1"/>
    <col min="13064" max="13064" width="17" style="34" customWidth="1"/>
    <col min="13065" max="13065" width="40.85546875" style="34" customWidth="1"/>
    <col min="13066" max="13066" width="37" style="34" customWidth="1"/>
    <col min="13067" max="13067" width="43.42578125" style="34" customWidth="1"/>
    <col min="13068" max="13068" width="13.5703125" style="34" customWidth="1"/>
    <col min="13069" max="13069" width="17.85546875" style="34" customWidth="1"/>
    <col min="13070" max="13070" width="13.5703125" style="34" customWidth="1"/>
    <col min="13071" max="13071" width="18.7109375" style="34" customWidth="1"/>
    <col min="13072" max="13072" width="10.7109375" style="34" bestFit="1" customWidth="1"/>
    <col min="13073" max="13073" width="10.28515625" style="34" bestFit="1" customWidth="1"/>
    <col min="13074" max="13315" width="9.140625" style="34"/>
    <col min="13316" max="13316" width="11.5703125" style="34" customWidth="1"/>
    <col min="13317" max="13317" width="14" style="34" customWidth="1"/>
    <col min="13318" max="13318" width="62.140625" style="34" customWidth="1"/>
    <col min="13319" max="13319" width="18.140625" style="34" customWidth="1"/>
    <col min="13320" max="13320" width="17" style="34" customWidth="1"/>
    <col min="13321" max="13321" width="40.85546875" style="34" customWidth="1"/>
    <col min="13322" max="13322" width="37" style="34" customWidth="1"/>
    <col min="13323" max="13323" width="43.42578125" style="34" customWidth="1"/>
    <col min="13324" max="13324" width="13.5703125" style="34" customWidth="1"/>
    <col min="13325" max="13325" width="17.85546875" style="34" customWidth="1"/>
    <col min="13326" max="13326" width="13.5703125" style="34" customWidth="1"/>
    <col min="13327" max="13327" width="18.7109375" style="34" customWidth="1"/>
    <col min="13328" max="13328" width="10.7109375" style="34" bestFit="1" customWidth="1"/>
    <col min="13329" max="13329" width="10.28515625" style="34" bestFit="1" customWidth="1"/>
    <col min="13330" max="13571" width="9.140625" style="34"/>
    <col min="13572" max="13572" width="11.5703125" style="34" customWidth="1"/>
    <col min="13573" max="13573" width="14" style="34" customWidth="1"/>
    <col min="13574" max="13574" width="62.140625" style="34" customWidth="1"/>
    <col min="13575" max="13575" width="18.140625" style="34" customWidth="1"/>
    <col min="13576" max="13576" width="17" style="34" customWidth="1"/>
    <col min="13577" max="13577" width="40.85546875" style="34" customWidth="1"/>
    <col min="13578" max="13578" width="37" style="34" customWidth="1"/>
    <col min="13579" max="13579" width="43.42578125" style="34" customWidth="1"/>
    <col min="13580" max="13580" width="13.5703125" style="34" customWidth="1"/>
    <col min="13581" max="13581" width="17.85546875" style="34" customWidth="1"/>
    <col min="13582" max="13582" width="13.5703125" style="34" customWidth="1"/>
    <col min="13583" max="13583" width="18.7109375" style="34" customWidth="1"/>
    <col min="13584" max="13584" width="10.7109375" style="34" bestFit="1" customWidth="1"/>
    <col min="13585" max="13585" width="10.28515625" style="34" bestFit="1" customWidth="1"/>
    <col min="13586" max="13827" width="9.140625" style="34"/>
    <col min="13828" max="13828" width="11.5703125" style="34" customWidth="1"/>
    <col min="13829" max="13829" width="14" style="34" customWidth="1"/>
    <col min="13830" max="13830" width="62.140625" style="34" customWidth="1"/>
    <col min="13831" max="13831" width="18.140625" style="34" customWidth="1"/>
    <col min="13832" max="13832" width="17" style="34" customWidth="1"/>
    <col min="13833" max="13833" width="40.85546875" style="34" customWidth="1"/>
    <col min="13834" max="13834" width="37" style="34" customWidth="1"/>
    <col min="13835" max="13835" width="43.42578125" style="34" customWidth="1"/>
    <col min="13836" max="13836" width="13.5703125" style="34" customWidth="1"/>
    <col min="13837" max="13837" width="17.85546875" style="34" customWidth="1"/>
    <col min="13838" max="13838" width="13.5703125" style="34" customWidth="1"/>
    <col min="13839" max="13839" width="18.7109375" style="34" customWidth="1"/>
    <col min="13840" max="13840" width="10.7109375" style="34" bestFit="1" customWidth="1"/>
    <col min="13841" max="13841" width="10.28515625" style="34" bestFit="1" customWidth="1"/>
    <col min="13842" max="14083" width="9.140625" style="34"/>
    <col min="14084" max="14084" width="11.5703125" style="34" customWidth="1"/>
    <col min="14085" max="14085" width="14" style="34" customWidth="1"/>
    <col min="14086" max="14086" width="62.140625" style="34" customWidth="1"/>
    <col min="14087" max="14087" width="18.140625" style="34" customWidth="1"/>
    <col min="14088" max="14088" width="17" style="34" customWidth="1"/>
    <col min="14089" max="14089" width="40.85546875" style="34" customWidth="1"/>
    <col min="14090" max="14090" width="37" style="34" customWidth="1"/>
    <col min="14091" max="14091" width="43.42578125" style="34" customWidth="1"/>
    <col min="14092" max="14092" width="13.5703125" style="34" customWidth="1"/>
    <col min="14093" max="14093" width="17.85546875" style="34" customWidth="1"/>
    <col min="14094" max="14094" width="13.5703125" style="34" customWidth="1"/>
    <col min="14095" max="14095" width="18.7109375" style="34" customWidth="1"/>
    <col min="14096" max="14096" width="10.7109375" style="34" bestFit="1" customWidth="1"/>
    <col min="14097" max="14097" width="10.28515625" style="34" bestFit="1" customWidth="1"/>
    <col min="14098" max="14339" width="9.140625" style="34"/>
    <col min="14340" max="14340" width="11.5703125" style="34" customWidth="1"/>
    <col min="14341" max="14341" width="14" style="34" customWidth="1"/>
    <col min="14342" max="14342" width="62.140625" style="34" customWidth="1"/>
    <col min="14343" max="14343" width="18.140625" style="34" customWidth="1"/>
    <col min="14344" max="14344" width="17" style="34" customWidth="1"/>
    <col min="14345" max="14345" width="40.85546875" style="34" customWidth="1"/>
    <col min="14346" max="14346" width="37" style="34" customWidth="1"/>
    <col min="14347" max="14347" width="43.42578125" style="34" customWidth="1"/>
    <col min="14348" max="14348" width="13.5703125" style="34" customWidth="1"/>
    <col min="14349" max="14349" width="17.85546875" style="34" customWidth="1"/>
    <col min="14350" max="14350" width="13.5703125" style="34" customWidth="1"/>
    <col min="14351" max="14351" width="18.7109375" style="34" customWidth="1"/>
    <col min="14352" max="14352" width="10.7109375" style="34" bestFit="1" customWidth="1"/>
    <col min="14353" max="14353" width="10.28515625" style="34" bestFit="1" customWidth="1"/>
    <col min="14354" max="14595" width="9.140625" style="34"/>
    <col min="14596" max="14596" width="11.5703125" style="34" customWidth="1"/>
    <col min="14597" max="14597" width="14" style="34" customWidth="1"/>
    <col min="14598" max="14598" width="62.140625" style="34" customWidth="1"/>
    <col min="14599" max="14599" width="18.140625" style="34" customWidth="1"/>
    <col min="14600" max="14600" width="17" style="34" customWidth="1"/>
    <col min="14601" max="14601" width="40.85546875" style="34" customWidth="1"/>
    <col min="14602" max="14602" width="37" style="34" customWidth="1"/>
    <col min="14603" max="14603" width="43.42578125" style="34" customWidth="1"/>
    <col min="14604" max="14604" width="13.5703125" style="34" customWidth="1"/>
    <col min="14605" max="14605" width="17.85546875" style="34" customWidth="1"/>
    <col min="14606" max="14606" width="13.5703125" style="34" customWidth="1"/>
    <col min="14607" max="14607" width="18.7109375" style="34" customWidth="1"/>
    <col min="14608" max="14608" width="10.7109375" style="34" bestFit="1" customWidth="1"/>
    <col min="14609" max="14609" width="10.28515625" style="34" bestFit="1" customWidth="1"/>
    <col min="14610" max="14851" width="9.140625" style="34"/>
    <col min="14852" max="14852" width="11.5703125" style="34" customWidth="1"/>
    <col min="14853" max="14853" width="14" style="34" customWidth="1"/>
    <col min="14854" max="14854" width="62.140625" style="34" customWidth="1"/>
    <col min="14855" max="14855" width="18.140625" style="34" customWidth="1"/>
    <col min="14856" max="14856" width="17" style="34" customWidth="1"/>
    <col min="14857" max="14857" width="40.85546875" style="34" customWidth="1"/>
    <col min="14858" max="14858" width="37" style="34" customWidth="1"/>
    <col min="14859" max="14859" width="43.42578125" style="34" customWidth="1"/>
    <col min="14860" max="14860" width="13.5703125" style="34" customWidth="1"/>
    <col min="14861" max="14861" width="17.85546875" style="34" customWidth="1"/>
    <col min="14862" max="14862" width="13.5703125" style="34" customWidth="1"/>
    <col min="14863" max="14863" width="18.7109375" style="34" customWidth="1"/>
    <col min="14864" max="14864" width="10.7109375" style="34" bestFit="1" customWidth="1"/>
    <col min="14865" max="14865" width="10.28515625" style="34" bestFit="1" customWidth="1"/>
    <col min="14866" max="15107" width="9.140625" style="34"/>
    <col min="15108" max="15108" width="11.5703125" style="34" customWidth="1"/>
    <col min="15109" max="15109" width="14" style="34" customWidth="1"/>
    <col min="15110" max="15110" width="62.140625" style="34" customWidth="1"/>
    <col min="15111" max="15111" width="18.140625" style="34" customWidth="1"/>
    <col min="15112" max="15112" width="17" style="34" customWidth="1"/>
    <col min="15113" max="15113" width="40.85546875" style="34" customWidth="1"/>
    <col min="15114" max="15114" width="37" style="34" customWidth="1"/>
    <col min="15115" max="15115" width="43.42578125" style="34" customWidth="1"/>
    <col min="15116" max="15116" width="13.5703125" style="34" customWidth="1"/>
    <col min="15117" max="15117" width="17.85546875" style="34" customWidth="1"/>
    <col min="15118" max="15118" width="13.5703125" style="34" customWidth="1"/>
    <col min="15119" max="15119" width="18.7109375" style="34" customWidth="1"/>
    <col min="15120" max="15120" width="10.7109375" style="34" bestFit="1" customWidth="1"/>
    <col min="15121" max="15121" width="10.28515625" style="34" bestFit="1" customWidth="1"/>
    <col min="15122" max="15363" width="9.140625" style="34"/>
    <col min="15364" max="15364" width="11.5703125" style="34" customWidth="1"/>
    <col min="15365" max="15365" width="14" style="34" customWidth="1"/>
    <col min="15366" max="15366" width="62.140625" style="34" customWidth="1"/>
    <col min="15367" max="15367" width="18.140625" style="34" customWidth="1"/>
    <col min="15368" max="15368" width="17" style="34" customWidth="1"/>
    <col min="15369" max="15369" width="40.85546875" style="34" customWidth="1"/>
    <col min="15370" max="15370" width="37" style="34" customWidth="1"/>
    <col min="15371" max="15371" width="43.42578125" style="34" customWidth="1"/>
    <col min="15372" max="15372" width="13.5703125" style="34" customWidth="1"/>
    <col min="15373" max="15373" width="17.85546875" style="34" customWidth="1"/>
    <col min="15374" max="15374" width="13.5703125" style="34" customWidth="1"/>
    <col min="15375" max="15375" width="18.7109375" style="34" customWidth="1"/>
    <col min="15376" max="15376" width="10.7109375" style="34" bestFit="1" customWidth="1"/>
    <col min="15377" max="15377" width="10.28515625" style="34" bestFit="1" customWidth="1"/>
    <col min="15378" max="15619" width="9.140625" style="34"/>
    <col min="15620" max="15620" width="11.5703125" style="34" customWidth="1"/>
    <col min="15621" max="15621" width="14" style="34" customWidth="1"/>
    <col min="15622" max="15622" width="62.140625" style="34" customWidth="1"/>
    <col min="15623" max="15623" width="18.140625" style="34" customWidth="1"/>
    <col min="15624" max="15624" width="17" style="34" customWidth="1"/>
    <col min="15625" max="15625" width="40.85546875" style="34" customWidth="1"/>
    <col min="15626" max="15626" width="37" style="34" customWidth="1"/>
    <col min="15627" max="15627" width="43.42578125" style="34" customWidth="1"/>
    <col min="15628" max="15628" width="13.5703125" style="34" customWidth="1"/>
    <col min="15629" max="15629" width="17.85546875" style="34" customWidth="1"/>
    <col min="15630" max="15630" width="13.5703125" style="34" customWidth="1"/>
    <col min="15631" max="15631" width="18.7109375" style="34" customWidth="1"/>
    <col min="15632" max="15632" width="10.7109375" style="34" bestFit="1" customWidth="1"/>
    <col min="15633" max="15633" width="10.28515625" style="34" bestFit="1" customWidth="1"/>
    <col min="15634" max="15875" width="9.140625" style="34"/>
    <col min="15876" max="15876" width="11.5703125" style="34" customWidth="1"/>
    <col min="15877" max="15877" width="14" style="34" customWidth="1"/>
    <col min="15878" max="15878" width="62.140625" style="34" customWidth="1"/>
    <col min="15879" max="15879" width="18.140625" style="34" customWidth="1"/>
    <col min="15880" max="15880" width="17" style="34" customWidth="1"/>
    <col min="15881" max="15881" width="40.85546875" style="34" customWidth="1"/>
    <col min="15882" max="15882" width="37" style="34" customWidth="1"/>
    <col min="15883" max="15883" width="43.42578125" style="34" customWidth="1"/>
    <col min="15884" max="15884" width="13.5703125" style="34" customWidth="1"/>
    <col min="15885" max="15885" width="17.85546875" style="34" customWidth="1"/>
    <col min="15886" max="15886" width="13.5703125" style="34" customWidth="1"/>
    <col min="15887" max="15887" width="18.7109375" style="34" customWidth="1"/>
    <col min="15888" max="15888" width="10.7109375" style="34" bestFit="1" customWidth="1"/>
    <col min="15889" max="15889" width="10.28515625" style="34" bestFit="1" customWidth="1"/>
    <col min="15890" max="16131" width="9.140625" style="34"/>
    <col min="16132" max="16132" width="11.5703125" style="34" customWidth="1"/>
    <col min="16133" max="16133" width="14" style="34" customWidth="1"/>
    <col min="16134" max="16134" width="62.140625" style="34" customWidth="1"/>
    <col min="16135" max="16135" width="18.140625" style="34" customWidth="1"/>
    <col min="16136" max="16136" width="17" style="34" customWidth="1"/>
    <col min="16137" max="16137" width="40.85546875" style="34" customWidth="1"/>
    <col min="16138" max="16138" width="37" style="34" customWidth="1"/>
    <col min="16139" max="16139" width="43.42578125" style="34" customWidth="1"/>
    <col min="16140" max="16140" width="13.5703125" style="34" customWidth="1"/>
    <col min="16141" max="16141" width="17.85546875" style="34" customWidth="1"/>
    <col min="16142" max="16142" width="13.5703125" style="34" customWidth="1"/>
    <col min="16143" max="16143" width="18.7109375" style="34" customWidth="1"/>
    <col min="16144" max="16144" width="10.7109375" style="34" bestFit="1" customWidth="1"/>
    <col min="16145" max="16145" width="10.28515625" style="34" bestFit="1" customWidth="1"/>
    <col min="16146" max="16384" width="9.140625" style="34"/>
  </cols>
  <sheetData>
    <row r="1" spans="1:18" s="21" customFormat="1" ht="24" customHeight="1" x14ac:dyDescent="0.25">
      <c r="A1" s="496"/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64"/>
      <c r="Q1" s="65"/>
      <c r="R1" s="65"/>
    </row>
    <row r="2" spans="1:18" s="21" customFormat="1" ht="39" customHeight="1" x14ac:dyDescent="0.25">
      <c r="A2" s="496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64"/>
      <c r="Q2" s="65"/>
      <c r="R2" s="65"/>
    </row>
    <row r="3" spans="1:18" s="21" customFormat="1" ht="39" customHeight="1" x14ac:dyDescent="0.25">
      <c r="A3" s="496"/>
      <c r="B3" s="497"/>
      <c r="C3" s="497"/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7"/>
      <c r="O3" s="497"/>
      <c r="P3" s="64"/>
      <c r="Q3" s="65"/>
      <c r="R3" s="65"/>
    </row>
    <row r="4" spans="1:18" s="21" customFormat="1" ht="39" customHeight="1" x14ac:dyDescent="0.25">
      <c r="A4" s="496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64"/>
      <c r="Q4" s="65"/>
      <c r="R4" s="65"/>
    </row>
    <row r="5" spans="1:18" s="21" customFormat="1" ht="39" customHeight="1" x14ac:dyDescent="0.25">
      <c r="A5" s="496" t="s">
        <v>596</v>
      </c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7"/>
      <c r="O5" s="497"/>
      <c r="P5" s="64"/>
      <c r="Q5" s="65"/>
      <c r="R5" s="65"/>
    </row>
    <row r="6" spans="1:18" s="21" customFormat="1" ht="25.5" customHeight="1" x14ac:dyDescent="0.25">
      <c r="A6" s="496" t="s">
        <v>155</v>
      </c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64"/>
      <c r="Q6" s="65"/>
      <c r="R6" s="65"/>
    </row>
    <row r="7" spans="1:18" s="21" customFormat="1" ht="39" customHeight="1" x14ac:dyDescent="0.25">
      <c r="A7" s="496" t="s">
        <v>51</v>
      </c>
      <c r="B7" s="497"/>
      <c r="C7" s="497"/>
      <c r="D7" s="497"/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497"/>
      <c r="P7" s="64"/>
      <c r="Q7" s="65"/>
      <c r="R7" s="65"/>
    </row>
    <row r="8" spans="1:18" s="21" customFormat="1" ht="36.75" customHeight="1" x14ac:dyDescent="0.25">
      <c r="A8" s="512">
        <v>42113</v>
      </c>
      <c r="B8" s="497"/>
      <c r="C8" s="497"/>
      <c r="D8" s="497"/>
      <c r="E8" s="497"/>
      <c r="F8" s="497"/>
      <c r="G8" s="497"/>
      <c r="H8" s="497"/>
      <c r="I8" s="497"/>
      <c r="J8" s="497"/>
      <c r="K8" s="497"/>
      <c r="L8" s="497"/>
      <c r="M8" s="497"/>
      <c r="N8" s="497"/>
      <c r="O8" s="497"/>
      <c r="P8" s="64"/>
      <c r="Q8" s="65"/>
      <c r="R8" s="65"/>
    </row>
    <row r="9" spans="1:18" s="21" customFormat="1" ht="33" customHeight="1" x14ac:dyDescent="0.25">
      <c r="A9" s="674" t="s">
        <v>593</v>
      </c>
      <c r="B9" s="675"/>
      <c r="C9" s="675"/>
      <c r="D9" s="675"/>
      <c r="E9" s="675"/>
      <c r="F9" s="675"/>
      <c r="G9" s="675"/>
      <c r="H9" s="675"/>
      <c r="I9" s="675"/>
      <c r="J9" s="675"/>
      <c r="K9" s="675"/>
      <c r="L9" s="675"/>
      <c r="M9" s="675"/>
      <c r="N9" s="675"/>
      <c r="O9" s="675"/>
      <c r="P9" s="64"/>
      <c r="Q9" s="65"/>
      <c r="R9" s="65"/>
    </row>
    <row r="10" spans="1:18" s="21" customFormat="1" ht="39" customHeight="1" thickBot="1" x14ac:dyDescent="0.3">
      <c r="A10" s="496" t="s">
        <v>107</v>
      </c>
      <c r="B10" s="497"/>
      <c r="C10" s="497"/>
      <c r="D10" s="497"/>
      <c r="E10" s="497"/>
      <c r="F10" s="497"/>
      <c r="G10" s="497"/>
      <c r="H10" s="497"/>
      <c r="I10" s="497"/>
      <c r="J10" s="497"/>
      <c r="K10" s="497"/>
      <c r="L10" s="497"/>
      <c r="M10" s="497"/>
      <c r="N10" s="497"/>
      <c r="O10" s="497"/>
      <c r="P10" s="64"/>
      <c r="Q10" s="65"/>
      <c r="R10" s="65"/>
    </row>
    <row r="11" spans="1:18" s="22" customFormat="1" ht="34.5" customHeight="1" thickBot="1" x14ac:dyDescent="0.3">
      <c r="A11" s="515" t="s">
        <v>65</v>
      </c>
      <c r="B11" s="518" t="s">
        <v>66</v>
      </c>
      <c r="C11" s="521" t="s">
        <v>67</v>
      </c>
      <c r="D11" s="521" t="s">
        <v>68</v>
      </c>
      <c r="E11" s="521" t="s">
        <v>41</v>
      </c>
      <c r="F11" s="521" t="s">
        <v>63</v>
      </c>
      <c r="G11" s="666" t="s">
        <v>95</v>
      </c>
      <c r="H11" s="521" t="s">
        <v>9</v>
      </c>
      <c r="I11" s="500" t="s">
        <v>69</v>
      </c>
      <c r="J11" s="551" t="s">
        <v>17</v>
      </c>
      <c r="K11" s="552"/>
      <c r="L11" s="552"/>
      <c r="M11" s="552"/>
      <c r="N11" s="538" t="s">
        <v>91</v>
      </c>
      <c r="O11" s="538" t="s">
        <v>50</v>
      </c>
      <c r="P11" s="65"/>
      <c r="Q11" s="65"/>
      <c r="R11" s="65"/>
    </row>
    <row r="12" spans="1:18" s="22" customFormat="1" ht="36.75" customHeight="1" x14ac:dyDescent="0.25">
      <c r="A12" s="516"/>
      <c r="B12" s="519"/>
      <c r="C12" s="522"/>
      <c r="D12" s="522"/>
      <c r="E12" s="522"/>
      <c r="F12" s="522"/>
      <c r="G12" s="667"/>
      <c r="H12" s="522"/>
      <c r="I12" s="501"/>
      <c r="J12" s="506" t="s">
        <v>93</v>
      </c>
      <c r="K12" s="540"/>
      <c r="L12" s="650" t="s">
        <v>94</v>
      </c>
      <c r="M12" s="651"/>
      <c r="N12" s="510"/>
      <c r="O12" s="510"/>
      <c r="P12" s="65"/>
      <c r="Q12" s="65"/>
      <c r="R12" s="65"/>
    </row>
    <row r="13" spans="1:18" s="22" customFormat="1" ht="33.75" customHeight="1" thickBot="1" x14ac:dyDescent="0.3">
      <c r="A13" s="517"/>
      <c r="B13" s="520"/>
      <c r="C13" s="523"/>
      <c r="D13" s="523"/>
      <c r="E13" s="523"/>
      <c r="F13" s="523"/>
      <c r="G13" s="596"/>
      <c r="H13" s="523"/>
      <c r="I13" s="502"/>
      <c r="J13" s="23" t="s">
        <v>72</v>
      </c>
      <c r="K13" s="24" t="s">
        <v>73</v>
      </c>
      <c r="L13" s="25" t="s">
        <v>72</v>
      </c>
      <c r="M13" s="24" t="s">
        <v>73</v>
      </c>
      <c r="N13" s="539"/>
      <c r="O13" s="539"/>
      <c r="P13" s="66">
        <v>76</v>
      </c>
      <c r="Q13" s="66">
        <v>57</v>
      </c>
      <c r="R13" s="65"/>
    </row>
    <row r="14" spans="1:18" s="22" customFormat="1" ht="129.75" customHeight="1" x14ac:dyDescent="0.25">
      <c r="A14" s="129">
        <v>1</v>
      </c>
      <c r="B14" s="130">
        <v>15</v>
      </c>
      <c r="C14" s="375" t="s">
        <v>393</v>
      </c>
      <c r="D14" s="69">
        <v>1989</v>
      </c>
      <c r="E14" s="169" t="s">
        <v>56</v>
      </c>
      <c r="F14" s="175" t="s">
        <v>426</v>
      </c>
      <c r="G14" s="280"/>
      <c r="H14" s="323" t="s">
        <v>427</v>
      </c>
      <c r="I14" s="417" t="s">
        <v>97</v>
      </c>
      <c r="J14" s="56">
        <v>0</v>
      </c>
      <c r="K14" s="68">
        <v>67.13</v>
      </c>
      <c r="L14" s="126">
        <v>0</v>
      </c>
      <c r="M14" s="70">
        <v>40.950000000000003</v>
      </c>
      <c r="N14" s="75"/>
      <c r="O14" s="196"/>
      <c r="P14" s="67">
        <f>(K14-$P$13)/4</f>
        <v>-2.2175000000000011</v>
      </c>
      <c r="Q14" s="67">
        <f>(M14-$Q$13)/1</f>
        <v>-16.049999999999997</v>
      </c>
      <c r="R14" s="65"/>
    </row>
    <row r="15" spans="1:18" s="22" customFormat="1" ht="129.75" customHeight="1" x14ac:dyDescent="0.25">
      <c r="A15" s="131">
        <v>2</v>
      </c>
      <c r="B15" s="132">
        <v>14</v>
      </c>
      <c r="C15" s="171" t="s">
        <v>393</v>
      </c>
      <c r="D15" s="72">
        <v>1989</v>
      </c>
      <c r="E15" s="139" t="s">
        <v>56</v>
      </c>
      <c r="F15" s="140" t="s">
        <v>535</v>
      </c>
      <c r="G15" s="274"/>
      <c r="H15" s="324" t="s">
        <v>394</v>
      </c>
      <c r="I15" s="412" t="s">
        <v>395</v>
      </c>
      <c r="J15" s="52">
        <v>0</v>
      </c>
      <c r="K15" s="71">
        <v>68.150000000000006</v>
      </c>
      <c r="L15" s="207">
        <v>0</v>
      </c>
      <c r="M15" s="73">
        <v>41.23</v>
      </c>
      <c r="N15" s="76"/>
      <c r="O15" s="195"/>
      <c r="P15" s="67">
        <f t="shared" ref="P15" si="0">(K15-$P$13)/4</f>
        <v>-1.9624999999999986</v>
      </c>
      <c r="Q15" s="67">
        <f t="shared" ref="Q15" si="1">(M15-$Q$13)/1</f>
        <v>-15.770000000000003</v>
      </c>
      <c r="R15" s="65"/>
    </row>
    <row r="16" spans="1:18" s="22" customFormat="1" ht="129.75" customHeight="1" x14ac:dyDescent="0.25">
      <c r="A16" s="200">
        <v>3</v>
      </c>
      <c r="B16" s="137">
        <v>1</v>
      </c>
      <c r="C16" s="376" t="s">
        <v>400</v>
      </c>
      <c r="D16" s="74">
        <v>1991</v>
      </c>
      <c r="E16" s="201" t="s">
        <v>57</v>
      </c>
      <c r="F16" s="209" t="s">
        <v>401</v>
      </c>
      <c r="G16" s="379" t="s">
        <v>402</v>
      </c>
      <c r="H16" s="330" t="s">
        <v>403</v>
      </c>
      <c r="I16" s="279" t="s">
        <v>404</v>
      </c>
      <c r="J16" s="216">
        <v>0</v>
      </c>
      <c r="K16" s="217">
        <v>68.08</v>
      </c>
      <c r="L16" s="303">
        <v>0</v>
      </c>
      <c r="M16" s="223">
        <v>42.83</v>
      </c>
      <c r="N16" s="77"/>
      <c r="O16" s="194"/>
      <c r="P16" s="67">
        <f t="shared" ref="P16" si="2">(K16-$P$13)/4</f>
        <v>-1.9800000000000004</v>
      </c>
      <c r="Q16" s="67">
        <f t="shared" ref="Q16" si="3">(M16-$Q$13)/1</f>
        <v>-14.170000000000002</v>
      </c>
      <c r="R16" s="65">
        <v>2</v>
      </c>
    </row>
    <row r="17" spans="1:18" s="22" customFormat="1" ht="129.75" customHeight="1" x14ac:dyDescent="0.25">
      <c r="A17" s="131">
        <v>4</v>
      </c>
      <c r="B17" s="137">
        <v>127</v>
      </c>
      <c r="C17" s="376" t="s">
        <v>373</v>
      </c>
      <c r="D17" s="74">
        <v>1987</v>
      </c>
      <c r="E17" s="201" t="s">
        <v>64</v>
      </c>
      <c r="F17" s="209" t="s">
        <v>409</v>
      </c>
      <c r="G17" s="379"/>
      <c r="H17" s="330" t="s">
        <v>372</v>
      </c>
      <c r="I17" s="412" t="s">
        <v>501</v>
      </c>
      <c r="J17" s="216">
        <v>0</v>
      </c>
      <c r="K17" s="217">
        <v>67.73</v>
      </c>
      <c r="L17" s="303">
        <v>0</v>
      </c>
      <c r="M17" s="223">
        <v>43.1</v>
      </c>
      <c r="N17" s="77"/>
      <c r="O17" s="194"/>
      <c r="P17" s="67">
        <f>(K17-$P$13)/4</f>
        <v>-2.067499999999999</v>
      </c>
      <c r="Q17" s="67">
        <f>(M17-$Q$13)/1</f>
        <v>-13.899999999999999</v>
      </c>
      <c r="R17" s="65"/>
    </row>
    <row r="18" spans="1:18" s="22" customFormat="1" ht="129.75" customHeight="1" x14ac:dyDescent="0.25">
      <c r="A18" s="200">
        <v>5</v>
      </c>
      <c r="B18" s="137">
        <v>97</v>
      </c>
      <c r="C18" s="376" t="s">
        <v>275</v>
      </c>
      <c r="D18" s="74">
        <v>1971</v>
      </c>
      <c r="E18" s="201" t="s">
        <v>64</v>
      </c>
      <c r="F18" s="209" t="s">
        <v>428</v>
      </c>
      <c r="G18" s="379"/>
      <c r="H18" s="330" t="s">
        <v>277</v>
      </c>
      <c r="I18" s="279" t="s">
        <v>278</v>
      </c>
      <c r="J18" s="216">
        <v>0</v>
      </c>
      <c r="K18" s="217">
        <v>64.459999999999994</v>
      </c>
      <c r="L18" s="303">
        <v>0</v>
      </c>
      <c r="M18" s="223">
        <v>44.15</v>
      </c>
      <c r="N18" s="77"/>
      <c r="O18" s="194"/>
      <c r="P18" s="67">
        <f t="shared" ref="P18" si="4">(K18-$P$13)/4</f>
        <v>-2.8850000000000016</v>
      </c>
      <c r="Q18" s="67">
        <f t="shared" ref="Q18" si="5">(M18-$Q$13)/1</f>
        <v>-12.850000000000001</v>
      </c>
      <c r="R18" s="65"/>
    </row>
    <row r="19" spans="1:18" s="22" customFormat="1" ht="129.75" customHeight="1" x14ac:dyDescent="0.25">
      <c r="A19" s="131">
        <v>6</v>
      </c>
      <c r="B19" s="132">
        <v>96</v>
      </c>
      <c r="C19" s="171" t="s">
        <v>275</v>
      </c>
      <c r="D19" s="72">
        <v>1971</v>
      </c>
      <c r="E19" s="139" t="s">
        <v>64</v>
      </c>
      <c r="F19" s="140" t="s">
        <v>396</v>
      </c>
      <c r="G19" s="274"/>
      <c r="H19" s="324" t="s">
        <v>277</v>
      </c>
      <c r="I19" s="412" t="s">
        <v>278</v>
      </c>
      <c r="J19" s="52">
        <v>0</v>
      </c>
      <c r="K19" s="71">
        <v>63.2</v>
      </c>
      <c r="L19" s="207">
        <v>0</v>
      </c>
      <c r="M19" s="73">
        <v>45.79</v>
      </c>
      <c r="N19" s="76"/>
      <c r="O19" s="195"/>
      <c r="P19" s="67">
        <f>(K19-$P$13)/4</f>
        <v>-3.1999999999999993</v>
      </c>
      <c r="Q19" s="67">
        <f>(M19-$Q$13)/1</f>
        <v>-11.21</v>
      </c>
      <c r="R19" s="65"/>
    </row>
    <row r="20" spans="1:18" s="22" customFormat="1" ht="129.75" customHeight="1" x14ac:dyDescent="0.25">
      <c r="A20" s="200">
        <v>7</v>
      </c>
      <c r="B20" s="132">
        <v>68</v>
      </c>
      <c r="C20" s="171" t="s">
        <v>385</v>
      </c>
      <c r="D20" s="72">
        <v>1977</v>
      </c>
      <c r="E20" s="139" t="s">
        <v>64</v>
      </c>
      <c r="F20" s="140" t="s">
        <v>386</v>
      </c>
      <c r="G20" s="274"/>
      <c r="H20" s="324" t="s">
        <v>59</v>
      </c>
      <c r="I20" s="412" t="s">
        <v>97</v>
      </c>
      <c r="J20" s="52">
        <v>0</v>
      </c>
      <c r="K20" s="71">
        <v>67.81</v>
      </c>
      <c r="L20" s="207">
        <v>0</v>
      </c>
      <c r="M20" s="73">
        <v>46.58</v>
      </c>
      <c r="N20" s="76"/>
      <c r="O20" s="195"/>
      <c r="P20" s="67">
        <f t="shared" ref="P20" si="6">(K20-$P$13)/4</f>
        <v>-2.0474999999999994</v>
      </c>
      <c r="Q20" s="67">
        <f t="shared" ref="Q20" si="7">(M20-$Q$13)/1</f>
        <v>-10.420000000000002</v>
      </c>
      <c r="R20" s="65"/>
    </row>
    <row r="21" spans="1:18" s="22" customFormat="1" ht="129.75" customHeight="1" x14ac:dyDescent="0.25">
      <c r="A21" s="131">
        <v>8</v>
      </c>
      <c r="B21" s="137">
        <v>125</v>
      </c>
      <c r="C21" s="376" t="s">
        <v>370</v>
      </c>
      <c r="D21" s="74">
        <v>1958</v>
      </c>
      <c r="E21" s="201" t="s">
        <v>64</v>
      </c>
      <c r="F21" s="209" t="s">
        <v>410</v>
      </c>
      <c r="G21" s="379"/>
      <c r="H21" s="330" t="s">
        <v>372</v>
      </c>
      <c r="I21" s="279" t="s">
        <v>97</v>
      </c>
      <c r="J21" s="216">
        <v>0</v>
      </c>
      <c r="K21" s="217">
        <v>65.48</v>
      </c>
      <c r="L21" s="303">
        <v>4</v>
      </c>
      <c r="M21" s="223">
        <v>42.82</v>
      </c>
      <c r="N21" s="77"/>
      <c r="O21" s="194"/>
      <c r="P21" s="67">
        <f>(K21-$P$13)/4</f>
        <v>-2.629999999999999</v>
      </c>
      <c r="Q21" s="67">
        <f>(M21-$Q$13)/1</f>
        <v>-14.18</v>
      </c>
      <c r="R21" s="65">
        <v>4</v>
      </c>
    </row>
    <row r="22" spans="1:18" s="22" customFormat="1" ht="129.75" customHeight="1" x14ac:dyDescent="0.25">
      <c r="A22" s="200">
        <v>9</v>
      </c>
      <c r="B22" s="137">
        <v>60</v>
      </c>
      <c r="C22" s="376" t="s">
        <v>223</v>
      </c>
      <c r="D22" s="74">
        <v>1982</v>
      </c>
      <c r="E22" s="201" t="s">
        <v>56</v>
      </c>
      <c r="F22" s="209" t="s">
        <v>420</v>
      </c>
      <c r="G22" s="379"/>
      <c r="H22" s="330" t="s">
        <v>457</v>
      </c>
      <c r="I22" s="279" t="s">
        <v>176</v>
      </c>
      <c r="J22" s="216">
        <v>0</v>
      </c>
      <c r="K22" s="217">
        <v>65.59</v>
      </c>
      <c r="L22" s="303">
        <v>4</v>
      </c>
      <c r="M22" s="223">
        <v>44.72</v>
      </c>
      <c r="N22" s="77"/>
      <c r="O22" s="194"/>
      <c r="P22" s="67">
        <f>(K22-$P$13)/4</f>
        <v>-2.6024999999999991</v>
      </c>
      <c r="Q22" s="67">
        <f>(M22-$Q$13)/1</f>
        <v>-12.280000000000001</v>
      </c>
      <c r="R22" s="65"/>
    </row>
    <row r="23" spans="1:18" s="22" customFormat="1" ht="129.75" customHeight="1" x14ac:dyDescent="0.25">
      <c r="A23" s="200">
        <v>10</v>
      </c>
      <c r="B23" s="137">
        <v>69</v>
      </c>
      <c r="C23" s="376" t="s">
        <v>385</v>
      </c>
      <c r="D23" s="74">
        <v>1977</v>
      </c>
      <c r="E23" s="201" t="s">
        <v>64</v>
      </c>
      <c r="F23" s="209" t="s">
        <v>533</v>
      </c>
      <c r="G23" s="379"/>
      <c r="H23" s="330" t="s">
        <v>59</v>
      </c>
      <c r="I23" s="279" t="s">
        <v>97</v>
      </c>
      <c r="J23" s="216">
        <v>0</v>
      </c>
      <c r="K23" s="217">
        <v>63.31</v>
      </c>
      <c r="L23" s="549" t="s">
        <v>587</v>
      </c>
      <c r="M23" s="555"/>
      <c r="N23" s="555"/>
      <c r="O23" s="556"/>
      <c r="P23" s="67">
        <f>(K23-$P$13)/4</f>
        <v>-3.1724999999999994</v>
      </c>
      <c r="Q23" s="67">
        <f>(M23-$Q$13)/1</f>
        <v>-57</v>
      </c>
      <c r="R23" s="65"/>
    </row>
    <row r="24" spans="1:18" s="22" customFormat="1" ht="129.75" customHeight="1" x14ac:dyDescent="0.25">
      <c r="A24" s="200">
        <v>11</v>
      </c>
      <c r="B24" s="137">
        <v>3</v>
      </c>
      <c r="C24" s="376" t="s">
        <v>411</v>
      </c>
      <c r="D24" s="74">
        <v>1974</v>
      </c>
      <c r="E24" s="201" t="s">
        <v>56</v>
      </c>
      <c r="F24" s="209" t="s">
        <v>412</v>
      </c>
      <c r="G24" s="379" t="s">
        <v>413</v>
      </c>
      <c r="H24" s="330" t="s">
        <v>414</v>
      </c>
      <c r="I24" s="279" t="s">
        <v>415</v>
      </c>
      <c r="J24" s="216">
        <v>4</v>
      </c>
      <c r="K24" s="217">
        <v>64.67</v>
      </c>
      <c r="L24" s="303"/>
      <c r="M24" s="223"/>
      <c r="N24" s="77"/>
      <c r="O24" s="194"/>
      <c r="P24" s="67">
        <f>(K24-$P$13)/4</f>
        <v>-2.8324999999999996</v>
      </c>
      <c r="Q24" s="67">
        <f>(M24-$Q$13)/1</f>
        <v>-57</v>
      </c>
      <c r="R24" s="65"/>
    </row>
    <row r="25" spans="1:18" s="22" customFormat="1" ht="129.75" customHeight="1" x14ac:dyDescent="0.25">
      <c r="A25" s="200">
        <v>12</v>
      </c>
      <c r="B25" s="137">
        <v>64</v>
      </c>
      <c r="C25" s="376" t="s">
        <v>136</v>
      </c>
      <c r="D25" s="74">
        <v>1965</v>
      </c>
      <c r="E25" s="201" t="s">
        <v>56</v>
      </c>
      <c r="F25" s="209" t="s">
        <v>421</v>
      </c>
      <c r="G25" s="379"/>
      <c r="H25" s="330" t="s">
        <v>62</v>
      </c>
      <c r="I25" s="279" t="s">
        <v>568</v>
      </c>
      <c r="J25" s="216">
        <v>4</v>
      </c>
      <c r="K25" s="217">
        <v>69.09</v>
      </c>
      <c r="L25" s="303"/>
      <c r="M25" s="223"/>
      <c r="N25" s="77"/>
      <c r="O25" s="194"/>
      <c r="P25" s="67">
        <f t="shared" ref="P25" si="8">(K25-$P$13)/4</f>
        <v>-1.7274999999999991</v>
      </c>
      <c r="Q25" s="67">
        <f t="shared" ref="Q25" si="9">(M25-$Q$13)/1</f>
        <v>-57</v>
      </c>
      <c r="R25" s="65"/>
    </row>
    <row r="26" spans="1:18" s="22" customFormat="1" ht="129.75" customHeight="1" x14ac:dyDescent="0.25">
      <c r="A26" s="200">
        <v>13</v>
      </c>
      <c r="B26" s="137">
        <v>20</v>
      </c>
      <c r="C26" s="376" t="s">
        <v>254</v>
      </c>
      <c r="D26" s="74">
        <v>1956</v>
      </c>
      <c r="E26" s="201" t="s">
        <v>56</v>
      </c>
      <c r="F26" s="209" t="s">
        <v>131</v>
      </c>
      <c r="G26" s="379"/>
      <c r="H26" s="330" t="s">
        <v>256</v>
      </c>
      <c r="I26" s="279" t="s">
        <v>97</v>
      </c>
      <c r="J26" s="216">
        <v>4</v>
      </c>
      <c r="K26" s="217">
        <v>69.959999999999994</v>
      </c>
      <c r="L26" s="303"/>
      <c r="M26" s="223"/>
      <c r="N26" s="77"/>
      <c r="O26" s="194"/>
      <c r="P26" s="67">
        <f>(K26-$P$13)/4</f>
        <v>-1.5100000000000016</v>
      </c>
      <c r="Q26" s="67">
        <f>(M26-$Q$13)/1</f>
        <v>-57</v>
      </c>
      <c r="R26" s="65">
        <v>5</v>
      </c>
    </row>
    <row r="27" spans="1:18" s="22" customFormat="1" ht="129.75" customHeight="1" x14ac:dyDescent="0.25">
      <c r="A27" s="200">
        <v>14</v>
      </c>
      <c r="B27" s="137">
        <v>116</v>
      </c>
      <c r="C27" s="376" t="s">
        <v>101</v>
      </c>
      <c r="D27" s="74">
        <v>1986</v>
      </c>
      <c r="E27" s="201" t="s">
        <v>57</v>
      </c>
      <c r="F27" s="209" t="s">
        <v>425</v>
      </c>
      <c r="G27" s="379"/>
      <c r="H27" s="330" t="s">
        <v>100</v>
      </c>
      <c r="I27" s="279" t="s">
        <v>97</v>
      </c>
      <c r="J27" s="216">
        <v>4</v>
      </c>
      <c r="K27" s="217">
        <v>71.73</v>
      </c>
      <c r="L27" s="303"/>
      <c r="M27" s="223"/>
      <c r="N27" s="77"/>
      <c r="O27" s="194"/>
      <c r="P27" s="67">
        <f>(K27-$P$13)/4</f>
        <v>-1.067499999999999</v>
      </c>
      <c r="Q27" s="67">
        <f>(M27-$Q$13)/1</f>
        <v>-57</v>
      </c>
      <c r="R27" s="65">
        <v>4</v>
      </c>
    </row>
    <row r="28" spans="1:18" s="22" customFormat="1" ht="129.75" customHeight="1" x14ac:dyDescent="0.25">
      <c r="A28" s="200">
        <v>15</v>
      </c>
      <c r="B28" s="137">
        <v>92</v>
      </c>
      <c r="C28" s="376" t="s">
        <v>338</v>
      </c>
      <c r="D28" s="74"/>
      <c r="E28" s="201"/>
      <c r="F28" s="209" t="s">
        <v>422</v>
      </c>
      <c r="G28" s="379"/>
      <c r="H28" s="330" t="s">
        <v>340</v>
      </c>
      <c r="I28" s="279" t="s">
        <v>590</v>
      </c>
      <c r="J28" s="216">
        <v>4</v>
      </c>
      <c r="K28" s="217">
        <v>72.98</v>
      </c>
      <c r="L28" s="303"/>
      <c r="M28" s="223"/>
      <c r="N28" s="77"/>
      <c r="O28" s="194"/>
      <c r="P28" s="67">
        <f>(K28-$P$13)/4</f>
        <v>-0.75499999999999901</v>
      </c>
      <c r="Q28" s="67">
        <f>(M28-$Q$13)/1</f>
        <v>-57</v>
      </c>
      <c r="R28" s="65">
        <v>3</v>
      </c>
    </row>
    <row r="29" spans="1:18" s="22" customFormat="1" ht="129.75" customHeight="1" x14ac:dyDescent="0.25">
      <c r="A29" s="200">
        <v>16</v>
      </c>
      <c r="B29" s="137">
        <v>2</v>
      </c>
      <c r="C29" s="376" t="s">
        <v>405</v>
      </c>
      <c r="D29" s="74">
        <v>1995</v>
      </c>
      <c r="E29" s="201" t="s">
        <v>60</v>
      </c>
      <c r="F29" s="209" t="s">
        <v>406</v>
      </c>
      <c r="G29" s="379" t="s">
        <v>407</v>
      </c>
      <c r="H29" s="330" t="s">
        <v>408</v>
      </c>
      <c r="I29" s="279" t="s">
        <v>400</v>
      </c>
      <c r="J29" s="216">
        <v>8</v>
      </c>
      <c r="K29" s="217">
        <v>65.349999999999994</v>
      </c>
      <c r="L29" s="303"/>
      <c r="M29" s="223"/>
      <c r="N29" s="77"/>
      <c r="O29" s="194"/>
      <c r="P29" s="67">
        <f>(K29-$P$13)/4</f>
        <v>-2.6625000000000014</v>
      </c>
      <c r="Q29" s="67">
        <f>(M29-$Q$13)/1</f>
        <v>-57</v>
      </c>
      <c r="R29" s="65">
        <v>1</v>
      </c>
    </row>
    <row r="30" spans="1:18" s="22" customFormat="1" ht="129.75" customHeight="1" x14ac:dyDescent="0.25">
      <c r="A30" s="200">
        <v>17</v>
      </c>
      <c r="B30" s="137">
        <v>93</v>
      </c>
      <c r="C30" s="376" t="s">
        <v>423</v>
      </c>
      <c r="D30" s="74"/>
      <c r="E30" s="201"/>
      <c r="F30" s="209" t="s">
        <v>424</v>
      </c>
      <c r="G30" s="379"/>
      <c r="H30" s="330" t="s">
        <v>340</v>
      </c>
      <c r="I30" s="279" t="s">
        <v>590</v>
      </c>
      <c r="J30" s="216">
        <v>8</v>
      </c>
      <c r="K30" s="217">
        <v>74.25</v>
      </c>
      <c r="L30" s="303"/>
      <c r="M30" s="223"/>
      <c r="N30" s="77"/>
      <c r="O30" s="194"/>
      <c r="P30" s="67">
        <f>(K30-$P$13)/4</f>
        <v>-0.4375</v>
      </c>
      <c r="Q30" s="67">
        <f>(M30-$Q$13)/1</f>
        <v>-57</v>
      </c>
      <c r="R30" s="65"/>
    </row>
    <row r="31" spans="1:18" s="22" customFormat="1" ht="129.75" customHeight="1" thickBot="1" x14ac:dyDescent="0.3">
      <c r="A31" s="211">
        <v>18</v>
      </c>
      <c r="B31" s="212">
        <v>117</v>
      </c>
      <c r="C31" s="377" t="s">
        <v>397</v>
      </c>
      <c r="D31" s="213"/>
      <c r="E31" s="214" t="s">
        <v>57</v>
      </c>
      <c r="F31" s="378" t="s">
        <v>534</v>
      </c>
      <c r="G31" s="380"/>
      <c r="H31" s="345" t="s">
        <v>399</v>
      </c>
      <c r="I31" s="418" t="s">
        <v>500</v>
      </c>
      <c r="J31" s="406">
        <v>9</v>
      </c>
      <c r="K31" s="407">
        <v>77.150000000000006</v>
      </c>
      <c r="L31" s="356"/>
      <c r="M31" s="408"/>
      <c r="N31" s="409"/>
      <c r="O31" s="410"/>
      <c r="P31" s="67">
        <f t="shared" ref="P31" si="10">(K31-$P$13)/4</f>
        <v>0.28750000000000142</v>
      </c>
      <c r="Q31" s="67">
        <f t="shared" ref="Q31" si="11">(M31-$Q$13)/1</f>
        <v>-57</v>
      </c>
      <c r="R31" s="65"/>
    </row>
    <row r="32" spans="1:18" s="21" customFormat="1" ht="31.5" customHeight="1" x14ac:dyDescent="0.45">
      <c r="A32" s="53"/>
      <c r="B32" s="53"/>
      <c r="C32" s="53"/>
      <c r="D32" s="29" t="s">
        <v>74</v>
      </c>
      <c r="E32" s="29"/>
      <c r="F32" s="54"/>
      <c r="G32" s="54"/>
      <c r="H32" s="55"/>
      <c r="I32" s="29"/>
      <c r="J32" s="29" t="s">
        <v>124</v>
      </c>
      <c r="K32" s="53"/>
      <c r="L32" s="53"/>
      <c r="M32" s="53"/>
      <c r="N32" s="53"/>
      <c r="O32" s="53"/>
      <c r="P32" s="65"/>
      <c r="Q32" s="65"/>
      <c r="R32" s="65"/>
    </row>
    <row r="33" spans="1:18" s="21" customFormat="1" ht="10.5" customHeight="1" x14ac:dyDescent="0.45">
      <c r="A33" s="53"/>
      <c r="B33" s="53"/>
      <c r="C33" s="53"/>
      <c r="D33" s="54"/>
      <c r="E33" s="54"/>
      <c r="F33" s="54"/>
      <c r="G33" s="54"/>
      <c r="H33" s="55"/>
      <c r="I33" s="29"/>
      <c r="J33" s="53"/>
      <c r="K33" s="53"/>
      <c r="L33" s="53"/>
      <c r="M33" s="53"/>
      <c r="N33" s="53"/>
      <c r="O33" s="53"/>
      <c r="P33" s="65"/>
      <c r="Q33" s="65"/>
      <c r="R33" s="65"/>
    </row>
    <row r="34" spans="1:18" s="21" customFormat="1" ht="33.75" customHeight="1" x14ac:dyDescent="0.45">
      <c r="A34" s="53"/>
      <c r="B34" s="53"/>
      <c r="C34" s="53"/>
      <c r="D34" s="29" t="s">
        <v>75</v>
      </c>
      <c r="E34" s="29"/>
      <c r="F34" s="54"/>
      <c r="G34" s="54"/>
      <c r="H34" s="55"/>
      <c r="I34" s="29"/>
      <c r="J34" s="29" t="s">
        <v>76</v>
      </c>
      <c r="K34" s="53"/>
      <c r="L34" s="53"/>
      <c r="M34" s="53"/>
      <c r="N34" s="53"/>
      <c r="O34" s="53"/>
      <c r="P34" s="65"/>
      <c r="Q34" s="65"/>
      <c r="R34" s="65"/>
    </row>
    <row r="35" spans="1:18" ht="25.5" customHeight="1" x14ac:dyDescent="0.25"/>
    <row r="36" spans="1:18" ht="25.5" customHeight="1" x14ac:dyDescent="0.25"/>
    <row r="37" spans="1:18" ht="25.5" customHeight="1" x14ac:dyDescent="0.25">
      <c r="C37" s="34"/>
      <c r="P37" s="34"/>
      <c r="Q37" s="34"/>
      <c r="R37" s="34"/>
    </row>
    <row r="38" spans="1:18" ht="25.5" customHeight="1" x14ac:dyDescent="0.25">
      <c r="C38" s="34"/>
      <c r="P38" s="34"/>
      <c r="Q38" s="34"/>
      <c r="R38" s="34"/>
    </row>
    <row r="39" spans="1:18" ht="25.5" customHeight="1" x14ac:dyDescent="0.25">
      <c r="C39" s="34"/>
      <c r="P39" s="34"/>
      <c r="Q39" s="34"/>
      <c r="R39" s="34"/>
    </row>
    <row r="40" spans="1:18" ht="25.5" customHeight="1" x14ac:dyDescent="0.25">
      <c r="C40" s="34"/>
      <c r="P40" s="34"/>
      <c r="Q40" s="34"/>
      <c r="R40" s="34"/>
    </row>
    <row r="41" spans="1:18" ht="25.5" customHeight="1" x14ac:dyDescent="0.25">
      <c r="C41" s="34"/>
      <c r="P41" s="34"/>
      <c r="Q41" s="34"/>
      <c r="R41" s="34"/>
    </row>
    <row r="42" spans="1:18" ht="25.5" customHeight="1" x14ac:dyDescent="0.25">
      <c r="C42" s="34"/>
      <c r="P42" s="34"/>
      <c r="Q42" s="34"/>
      <c r="R42" s="34"/>
    </row>
    <row r="43" spans="1:18" ht="25.5" customHeight="1" x14ac:dyDescent="0.25">
      <c r="C43" s="34"/>
      <c r="P43" s="34"/>
      <c r="Q43" s="34"/>
      <c r="R43" s="34"/>
    </row>
    <row r="44" spans="1:18" ht="25.5" customHeight="1" x14ac:dyDescent="0.25">
      <c r="C44" s="34"/>
      <c r="P44" s="34"/>
      <c r="Q44" s="34"/>
      <c r="R44" s="34"/>
    </row>
    <row r="45" spans="1:18" ht="25.5" customHeight="1" x14ac:dyDescent="0.25">
      <c r="C45" s="34"/>
      <c r="P45" s="34"/>
      <c r="Q45" s="34"/>
      <c r="R45" s="34"/>
    </row>
    <row r="46" spans="1:18" ht="25.5" customHeight="1" x14ac:dyDescent="0.25">
      <c r="C46" s="34"/>
      <c r="P46" s="34"/>
      <c r="Q46" s="34"/>
      <c r="R46" s="34"/>
    </row>
    <row r="47" spans="1:18" ht="25.5" customHeight="1" x14ac:dyDescent="0.25">
      <c r="C47" s="34"/>
      <c r="P47" s="34"/>
      <c r="Q47" s="34"/>
      <c r="R47" s="34"/>
    </row>
    <row r="48" spans="1:18" ht="25.5" customHeight="1" x14ac:dyDescent="0.25">
      <c r="C48" s="34"/>
      <c r="P48" s="34"/>
      <c r="Q48" s="34"/>
      <c r="R48" s="34"/>
    </row>
    <row r="49" spans="3:18" ht="25.5" customHeight="1" x14ac:dyDescent="0.25">
      <c r="C49" s="34"/>
      <c r="P49" s="34"/>
      <c r="Q49" s="34"/>
      <c r="R49" s="34"/>
    </row>
    <row r="50" spans="3:18" ht="25.5" customHeight="1" x14ac:dyDescent="0.25">
      <c r="C50" s="34"/>
      <c r="P50" s="34"/>
      <c r="Q50" s="34"/>
      <c r="R50" s="34"/>
    </row>
    <row r="51" spans="3:18" ht="25.5" customHeight="1" x14ac:dyDescent="0.25">
      <c r="C51" s="34"/>
      <c r="P51" s="34"/>
      <c r="Q51" s="34"/>
      <c r="R51" s="34"/>
    </row>
    <row r="52" spans="3:18" ht="25.5" customHeight="1" x14ac:dyDescent="0.25">
      <c r="C52" s="34"/>
      <c r="P52" s="34"/>
      <c r="Q52" s="34"/>
      <c r="R52" s="34"/>
    </row>
  </sheetData>
  <sortState ref="A21:R28">
    <sortCondition ref="J21:J28"/>
    <sortCondition ref="K21:K28"/>
  </sortState>
  <mergeCells count="25">
    <mergeCell ref="F11:F13"/>
    <mergeCell ref="G11:G13"/>
    <mergeCell ref="L23:O23"/>
    <mergeCell ref="A6:O6"/>
    <mergeCell ref="A1:O1"/>
    <mergeCell ref="A2:O2"/>
    <mergeCell ref="A3:O3"/>
    <mergeCell ref="A4:O4"/>
    <mergeCell ref="A5:O5"/>
    <mergeCell ref="A7:O7"/>
    <mergeCell ref="A8:O8"/>
    <mergeCell ref="A9:O9"/>
    <mergeCell ref="A10:O10"/>
    <mergeCell ref="A11:A13"/>
    <mergeCell ref="B11:B13"/>
    <mergeCell ref="C11:C13"/>
    <mergeCell ref="D11:D13"/>
    <mergeCell ref="E11:E13"/>
    <mergeCell ref="H11:H13"/>
    <mergeCell ref="I11:I13"/>
    <mergeCell ref="J11:M11"/>
    <mergeCell ref="N11:N13"/>
    <mergeCell ref="O11:O13"/>
    <mergeCell ref="J12:K12"/>
    <mergeCell ref="L12:M12"/>
  </mergeCells>
  <pageMargins left="0" right="0" top="0" bottom="0" header="0" footer="0"/>
  <pageSetup paperSize="9" scale="2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M12" sqref="M12:M13"/>
    </sheetView>
  </sheetViews>
  <sheetFormatPr defaultRowHeight="16.5" x14ac:dyDescent="0.3"/>
  <cols>
    <col min="1" max="1" width="3.85546875" style="1" customWidth="1"/>
    <col min="2" max="2" width="4.7109375" style="1" customWidth="1"/>
    <col min="3" max="3" width="25" style="1" customWidth="1"/>
    <col min="4" max="5" width="12.7109375" style="1" customWidth="1"/>
    <col min="6" max="6" width="16.85546875" style="1" customWidth="1"/>
    <col min="7" max="8" width="20.5703125" style="1" customWidth="1"/>
    <col min="9" max="10" width="10.28515625" style="1" customWidth="1"/>
    <col min="11" max="11" width="11.140625" style="1" customWidth="1"/>
    <col min="12" max="13" width="10.5703125" style="1" customWidth="1"/>
    <col min="14" max="16384" width="9.140625" style="1"/>
  </cols>
  <sheetData>
    <row r="1" spans="1:14" x14ac:dyDescent="0.3">
      <c r="A1" s="434" t="s">
        <v>0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</row>
    <row r="2" spans="1:14" x14ac:dyDescent="0.3">
      <c r="A2" s="435" t="s">
        <v>1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</row>
    <row r="3" spans="1:14" x14ac:dyDescent="0.3">
      <c r="A3" s="435" t="s">
        <v>2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</row>
    <row r="4" spans="1:14" x14ac:dyDescent="0.3">
      <c r="A4" s="434" t="s">
        <v>3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</row>
    <row r="5" spans="1:14" x14ac:dyDescent="0.3">
      <c r="A5" s="434" t="s">
        <v>21</v>
      </c>
      <c r="B5" s="434"/>
      <c r="C5" s="434"/>
      <c r="D5" s="434"/>
      <c r="E5" s="434"/>
      <c r="F5" s="434"/>
      <c r="G5" s="434"/>
      <c r="H5" s="434"/>
      <c r="I5" s="434"/>
      <c r="J5" s="434"/>
      <c r="K5" s="434"/>
      <c r="L5" s="434"/>
    </row>
    <row r="6" spans="1:14" x14ac:dyDescent="0.3">
      <c r="A6" s="10"/>
      <c r="B6" s="11"/>
    </row>
    <row r="7" spans="1:14" x14ac:dyDescent="0.3">
      <c r="A7" s="2" t="s">
        <v>4</v>
      </c>
      <c r="G7" s="11"/>
      <c r="H7" s="16"/>
    </row>
    <row r="8" spans="1:14" x14ac:dyDescent="0.3">
      <c r="G8" s="2" t="s">
        <v>5</v>
      </c>
      <c r="H8" s="2"/>
    </row>
    <row r="10" spans="1:14" ht="27" customHeight="1" x14ac:dyDescent="0.3">
      <c r="A10" s="438" t="s">
        <v>43</v>
      </c>
      <c r="B10" s="438" t="s">
        <v>7</v>
      </c>
      <c r="C10" s="440" t="s">
        <v>8</v>
      </c>
      <c r="D10" s="440" t="s">
        <v>10</v>
      </c>
      <c r="E10" s="440" t="s">
        <v>45</v>
      </c>
      <c r="F10" s="440" t="s">
        <v>11</v>
      </c>
      <c r="G10" s="440" t="s">
        <v>9</v>
      </c>
      <c r="H10" s="440" t="s">
        <v>46</v>
      </c>
      <c r="I10" s="442" t="s">
        <v>17</v>
      </c>
      <c r="J10" s="443"/>
      <c r="K10" s="442" t="s">
        <v>22</v>
      </c>
      <c r="L10" s="443"/>
      <c r="M10" s="436" t="s">
        <v>47</v>
      </c>
      <c r="N10" s="2"/>
    </row>
    <row r="11" spans="1:14" ht="25.5" customHeight="1" x14ac:dyDescent="0.3">
      <c r="A11" s="439"/>
      <c r="B11" s="439"/>
      <c r="C11" s="441"/>
      <c r="D11" s="441"/>
      <c r="E11" s="441"/>
      <c r="F11" s="441"/>
      <c r="G11" s="441"/>
      <c r="H11" s="441"/>
      <c r="I11" s="7" t="s">
        <v>18</v>
      </c>
      <c r="J11" s="7" t="s">
        <v>19</v>
      </c>
      <c r="K11" s="7" t="s">
        <v>18</v>
      </c>
      <c r="L11" s="7" t="s">
        <v>19</v>
      </c>
      <c r="M11" s="437"/>
      <c r="N11" s="2"/>
    </row>
    <row r="12" spans="1:14" ht="25.5" customHeight="1" x14ac:dyDescent="0.3">
      <c r="A12" s="4"/>
      <c r="B12" s="4"/>
      <c r="C12" s="4"/>
      <c r="D12" s="4"/>
      <c r="E12" s="4"/>
      <c r="F12" s="4"/>
      <c r="G12" s="4"/>
      <c r="H12" s="4"/>
      <c r="I12" s="6"/>
      <c r="J12" s="6"/>
      <c r="K12" s="6"/>
      <c r="L12" s="6"/>
      <c r="M12" s="6"/>
      <c r="N12" s="2"/>
    </row>
    <row r="13" spans="1:14" ht="25.5" customHeight="1" x14ac:dyDescent="0.3">
      <c r="A13" s="4"/>
      <c r="B13" s="4"/>
      <c r="C13" s="4"/>
      <c r="D13" s="4"/>
      <c r="E13" s="4"/>
      <c r="F13" s="4"/>
      <c r="G13" s="4"/>
      <c r="H13" s="4"/>
      <c r="I13" s="6"/>
      <c r="J13" s="6"/>
      <c r="K13" s="6"/>
      <c r="L13" s="6"/>
      <c r="M13" s="6"/>
      <c r="N13" s="2"/>
    </row>
    <row r="14" spans="1:14" ht="25.5" customHeight="1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4" ht="25.5" customHeight="1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4" ht="25.5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25.5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25.5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25.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25.5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25.5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25.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25.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25.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25.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31" spans="1:13" x14ac:dyDescent="0.3">
      <c r="C31" s="9" t="s">
        <v>20</v>
      </c>
      <c r="D31" s="9"/>
      <c r="E31" s="9"/>
      <c r="F31" s="9"/>
      <c r="G31" s="9" t="s">
        <v>14</v>
      </c>
      <c r="H31" s="9"/>
      <c r="I31" s="5"/>
    </row>
    <row r="32" spans="1:13" x14ac:dyDescent="0.3">
      <c r="C32" s="9"/>
      <c r="D32" s="9"/>
      <c r="E32" s="9"/>
      <c r="F32" s="9"/>
      <c r="G32" s="9"/>
      <c r="H32" s="9"/>
      <c r="I32" s="5"/>
    </row>
    <row r="33" spans="3:10" x14ac:dyDescent="0.3">
      <c r="C33" s="9"/>
      <c r="D33" s="9"/>
      <c r="E33" s="9"/>
      <c r="F33" s="9"/>
      <c r="G33" s="9"/>
      <c r="H33" s="9"/>
      <c r="I33" s="5"/>
    </row>
    <row r="34" spans="3:10" x14ac:dyDescent="0.3">
      <c r="C34" s="9" t="s">
        <v>15</v>
      </c>
      <c r="D34" s="9"/>
      <c r="E34" s="9"/>
      <c r="F34" s="9"/>
      <c r="G34" s="9" t="s">
        <v>14</v>
      </c>
      <c r="H34" s="9"/>
      <c r="I34" s="5"/>
    </row>
    <row r="35" spans="3:10" x14ac:dyDescent="0.3">
      <c r="C35" s="5"/>
      <c r="D35" s="5"/>
      <c r="E35" s="5"/>
      <c r="F35" s="5"/>
      <c r="G35" s="5"/>
      <c r="H35" s="5"/>
      <c r="I35" s="5"/>
      <c r="J35" s="5"/>
    </row>
  </sheetData>
  <mergeCells count="16">
    <mergeCell ref="M10:M11"/>
    <mergeCell ref="G10:G11"/>
    <mergeCell ref="I10:J10"/>
    <mergeCell ref="K10:L10"/>
    <mergeCell ref="A1:L1"/>
    <mergeCell ref="A2:L2"/>
    <mergeCell ref="A3:L3"/>
    <mergeCell ref="A4:L4"/>
    <mergeCell ref="A5:L5"/>
    <mergeCell ref="A10:A11"/>
    <mergeCell ref="B10:B11"/>
    <mergeCell ref="C10:C11"/>
    <mergeCell ref="D10:D11"/>
    <mergeCell ref="F10:F11"/>
    <mergeCell ref="E10:E11"/>
    <mergeCell ref="H10:H11"/>
  </mergeCells>
  <phoneticPr fontId="0" type="noConversion"/>
  <pageMargins left="0.51" right="0.4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M12" sqref="M12:M13"/>
    </sheetView>
  </sheetViews>
  <sheetFormatPr defaultRowHeight="16.5" x14ac:dyDescent="0.3"/>
  <cols>
    <col min="1" max="1" width="3.85546875" style="1" customWidth="1"/>
    <col min="2" max="2" width="4.7109375" style="1" customWidth="1"/>
    <col min="3" max="3" width="25" style="1" customWidth="1"/>
    <col min="4" max="5" width="12.7109375" style="1" customWidth="1"/>
    <col min="6" max="6" width="16.85546875" style="1" customWidth="1"/>
    <col min="7" max="8" width="20.5703125" style="1" customWidth="1"/>
    <col min="9" max="9" width="11.85546875" style="1" customWidth="1"/>
    <col min="10" max="10" width="11.140625" style="1" customWidth="1"/>
    <col min="11" max="16384" width="9.140625" style="1"/>
  </cols>
  <sheetData>
    <row r="1" spans="1:13" x14ac:dyDescent="0.3">
      <c r="A1" s="434" t="s">
        <v>0</v>
      </c>
      <c r="B1" s="434"/>
      <c r="C1" s="434"/>
      <c r="D1" s="434"/>
      <c r="E1" s="434"/>
      <c r="F1" s="434"/>
      <c r="G1" s="434"/>
      <c r="H1" s="434"/>
      <c r="I1" s="434"/>
    </row>
    <row r="2" spans="1:13" x14ac:dyDescent="0.3">
      <c r="A2" s="435" t="s">
        <v>1</v>
      </c>
      <c r="B2" s="435"/>
      <c r="C2" s="435"/>
      <c r="D2" s="435"/>
      <c r="E2" s="435"/>
      <c r="F2" s="435"/>
      <c r="G2" s="435"/>
      <c r="H2" s="435"/>
      <c r="I2" s="435"/>
    </row>
    <row r="3" spans="1:13" x14ac:dyDescent="0.3">
      <c r="A3" s="435" t="s">
        <v>2</v>
      </c>
      <c r="B3" s="435"/>
      <c r="C3" s="435"/>
      <c r="D3" s="435"/>
      <c r="E3" s="435"/>
      <c r="F3" s="435"/>
      <c r="G3" s="435"/>
      <c r="H3" s="435"/>
      <c r="I3" s="435"/>
    </row>
    <row r="4" spans="1:13" x14ac:dyDescent="0.3">
      <c r="A4" s="434" t="s">
        <v>3</v>
      </c>
      <c r="B4" s="434"/>
      <c r="C4" s="434"/>
      <c r="D4" s="434"/>
      <c r="E4" s="434"/>
      <c r="F4" s="434"/>
      <c r="G4" s="434"/>
      <c r="H4" s="434"/>
      <c r="I4" s="434"/>
    </row>
    <row r="5" spans="1:13" x14ac:dyDescent="0.3">
      <c r="A5" s="434" t="s">
        <v>23</v>
      </c>
      <c r="B5" s="434"/>
      <c r="C5" s="434"/>
      <c r="D5" s="434"/>
      <c r="E5" s="434"/>
      <c r="F5" s="434"/>
      <c r="G5" s="434"/>
      <c r="H5" s="434"/>
      <c r="I5" s="434"/>
    </row>
    <row r="6" spans="1:13" x14ac:dyDescent="0.3">
      <c r="A6" s="10"/>
      <c r="B6" s="11"/>
    </row>
    <row r="7" spans="1:13" x14ac:dyDescent="0.3">
      <c r="A7" s="2" t="s">
        <v>4</v>
      </c>
      <c r="G7" s="11"/>
      <c r="H7" s="16"/>
    </row>
    <row r="8" spans="1:13" x14ac:dyDescent="0.3">
      <c r="G8" s="2" t="s">
        <v>5</v>
      </c>
      <c r="H8" s="2"/>
    </row>
    <row r="10" spans="1:13" ht="27" customHeight="1" x14ac:dyDescent="0.3">
      <c r="A10" s="438" t="s">
        <v>43</v>
      </c>
      <c r="B10" s="438" t="s">
        <v>7</v>
      </c>
      <c r="C10" s="440" t="s">
        <v>8</v>
      </c>
      <c r="D10" s="440" t="s">
        <v>10</v>
      </c>
      <c r="E10" s="440" t="s">
        <v>45</v>
      </c>
      <c r="F10" s="440" t="s">
        <v>11</v>
      </c>
      <c r="G10" s="440" t="s">
        <v>9</v>
      </c>
      <c r="H10" s="440" t="s">
        <v>46</v>
      </c>
      <c r="I10" s="7" t="s">
        <v>17</v>
      </c>
      <c r="J10" s="436" t="s">
        <v>47</v>
      </c>
      <c r="K10" s="12"/>
      <c r="L10" s="2"/>
      <c r="M10" s="2"/>
    </row>
    <row r="11" spans="1:13" ht="25.5" customHeight="1" x14ac:dyDescent="0.3">
      <c r="A11" s="439"/>
      <c r="B11" s="439"/>
      <c r="C11" s="441"/>
      <c r="D11" s="441"/>
      <c r="E11" s="441"/>
      <c r="F11" s="441"/>
      <c r="G11" s="441"/>
      <c r="H11" s="441"/>
      <c r="I11" s="7" t="s">
        <v>19</v>
      </c>
      <c r="J11" s="437"/>
      <c r="K11" s="2"/>
      <c r="L11" s="2"/>
      <c r="M11" s="2"/>
    </row>
    <row r="12" spans="1:13" ht="25.5" customHeight="1" x14ac:dyDescent="0.3">
      <c r="A12" s="4"/>
      <c r="B12" s="4"/>
      <c r="C12" s="4"/>
      <c r="D12" s="4"/>
      <c r="E12" s="4"/>
      <c r="F12" s="4"/>
      <c r="G12" s="4"/>
      <c r="H12" s="4"/>
      <c r="I12" s="6"/>
      <c r="J12" s="6"/>
      <c r="K12" s="2"/>
      <c r="L12" s="2"/>
      <c r="M12" s="2"/>
    </row>
    <row r="13" spans="1:13" ht="25.5" customHeight="1" x14ac:dyDescent="0.3">
      <c r="A13" s="4"/>
      <c r="B13" s="4"/>
      <c r="C13" s="4"/>
      <c r="D13" s="4"/>
      <c r="E13" s="4"/>
      <c r="F13" s="4"/>
      <c r="G13" s="4"/>
      <c r="H13" s="4"/>
      <c r="I13" s="6"/>
      <c r="J13" s="6"/>
      <c r="K13" s="2"/>
      <c r="L13" s="2"/>
      <c r="M13" s="2"/>
    </row>
    <row r="14" spans="1:13" ht="25.5" customHeight="1" x14ac:dyDescent="0.3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3" ht="25.5" customHeight="1" x14ac:dyDescent="0.3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3" ht="25.5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ht="25.5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ht="25.5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ht="25.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ht="25.5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ht="25.5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ht="25.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ht="25.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ht="25.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ht="25.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</row>
    <row r="31" spans="1:10" x14ac:dyDescent="0.3">
      <c r="C31" s="9" t="s">
        <v>20</v>
      </c>
      <c r="D31" s="9"/>
      <c r="E31" s="9"/>
      <c r="F31" s="9"/>
      <c r="G31" s="9" t="s">
        <v>14</v>
      </c>
      <c r="H31" s="9"/>
    </row>
    <row r="32" spans="1:10" x14ac:dyDescent="0.3">
      <c r="C32" s="9"/>
      <c r="D32" s="9"/>
      <c r="E32" s="9"/>
      <c r="F32" s="9"/>
      <c r="G32" s="9"/>
      <c r="H32" s="9"/>
    </row>
    <row r="33" spans="3:9" x14ac:dyDescent="0.3">
      <c r="C33" s="9"/>
      <c r="D33" s="9"/>
      <c r="E33" s="9"/>
      <c r="F33" s="9"/>
      <c r="G33" s="9"/>
      <c r="H33" s="9"/>
    </row>
    <row r="34" spans="3:9" x14ac:dyDescent="0.3">
      <c r="C34" s="9" t="s">
        <v>15</v>
      </c>
      <c r="D34" s="9"/>
      <c r="E34" s="9"/>
      <c r="F34" s="9"/>
      <c r="G34" s="9" t="s">
        <v>14</v>
      </c>
      <c r="H34" s="9"/>
    </row>
    <row r="35" spans="3:9" x14ac:dyDescent="0.3">
      <c r="C35" s="5"/>
      <c r="D35" s="5"/>
      <c r="E35" s="5"/>
      <c r="F35" s="5"/>
      <c r="G35" s="5"/>
      <c r="H35" s="5"/>
      <c r="I35" s="5"/>
    </row>
  </sheetData>
  <mergeCells count="14">
    <mergeCell ref="J10:J11"/>
    <mergeCell ref="H10:H11"/>
    <mergeCell ref="E10:E11"/>
    <mergeCell ref="G10:G11"/>
    <mergeCell ref="A1:I1"/>
    <mergeCell ref="A2:I2"/>
    <mergeCell ref="A3:I3"/>
    <mergeCell ref="A4:I4"/>
    <mergeCell ref="A5:I5"/>
    <mergeCell ref="A10:A11"/>
    <mergeCell ref="B10:B11"/>
    <mergeCell ref="C10:C11"/>
    <mergeCell ref="D10:D11"/>
    <mergeCell ref="F10:F11"/>
  </mergeCells>
  <phoneticPr fontId="0" type="noConversion"/>
  <pageMargins left="0.51" right="0.4" top="0.75" bottom="0.75" header="0.3" footer="0.3"/>
  <pageSetup paperSize="9" orientation="portrait" horizontalDpi="180" verticalDpi="18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M12" sqref="M12:M13"/>
    </sheetView>
  </sheetViews>
  <sheetFormatPr defaultRowHeight="16.5" x14ac:dyDescent="0.3"/>
  <cols>
    <col min="1" max="1" width="3.85546875" style="1" customWidth="1"/>
    <col min="2" max="2" width="4.7109375" style="1" customWidth="1"/>
    <col min="3" max="3" width="25" style="1" customWidth="1"/>
    <col min="4" max="5" width="12.7109375" style="1" customWidth="1"/>
    <col min="6" max="6" width="16.85546875" style="1" customWidth="1"/>
    <col min="7" max="8" width="20.5703125" style="1" customWidth="1"/>
    <col min="9" max="10" width="10.28515625" style="1" customWidth="1"/>
    <col min="11" max="11" width="11.140625" style="1" customWidth="1"/>
    <col min="12" max="12" width="10.5703125" style="1" customWidth="1"/>
    <col min="13" max="13" width="11.140625" style="1" customWidth="1"/>
    <col min="14" max="16384" width="9.140625" style="1"/>
  </cols>
  <sheetData>
    <row r="1" spans="1:14" x14ac:dyDescent="0.3">
      <c r="A1" s="434" t="s">
        <v>0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</row>
    <row r="2" spans="1:14" x14ac:dyDescent="0.3">
      <c r="A2" s="435" t="s">
        <v>1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</row>
    <row r="3" spans="1:14" x14ac:dyDescent="0.3">
      <c r="A3" s="435" t="s">
        <v>2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</row>
    <row r="4" spans="1:14" x14ac:dyDescent="0.3">
      <c r="A4" s="434" t="s">
        <v>3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</row>
    <row r="5" spans="1:14" x14ac:dyDescent="0.3">
      <c r="A5" s="434" t="s">
        <v>24</v>
      </c>
      <c r="B5" s="434"/>
      <c r="C5" s="434"/>
      <c r="D5" s="434"/>
      <c r="E5" s="434"/>
      <c r="F5" s="434"/>
      <c r="G5" s="434"/>
      <c r="H5" s="434"/>
      <c r="I5" s="434"/>
      <c r="J5" s="434"/>
      <c r="K5" s="434"/>
      <c r="L5" s="434"/>
    </row>
    <row r="6" spans="1:14" x14ac:dyDescent="0.3">
      <c r="A6" s="10"/>
      <c r="B6" s="11"/>
    </row>
    <row r="7" spans="1:14" x14ac:dyDescent="0.3">
      <c r="A7" s="2" t="s">
        <v>4</v>
      </c>
      <c r="G7" s="11"/>
      <c r="H7" s="16"/>
    </row>
    <row r="8" spans="1:14" x14ac:dyDescent="0.3">
      <c r="G8" s="2" t="s">
        <v>5</v>
      </c>
      <c r="H8" s="2"/>
    </row>
    <row r="10" spans="1:14" ht="27" customHeight="1" x14ac:dyDescent="0.3">
      <c r="A10" s="438" t="s">
        <v>43</v>
      </c>
      <c r="B10" s="438" t="s">
        <v>7</v>
      </c>
      <c r="C10" s="440" t="s">
        <v>8</v>
      </c>
      <c r="D10" s="440" t="s">
        <v>10</v>
      </c>
      <c r="E10" s="440" t="s">
        <v>45</v>
      </c>
      <c r="F10" s="440" t="s">
        <v>11</v>
      </c>
      <c r="G10" s="440" t="s">
        <v>9</v>
      </c>
      <c r="H10" s="440" t="s">
        <v>46</v>
      </c>
      <c r="I10" s="442" t="s">
        <v>25</v>
      </c>
      <c r="J10" s="443"/>
      <c r="K10" s="442" t="s">
        <v>26</v>
      </c>
      <c r="L10" s="443"/>
      <c r="M10" s="436" t="s">
        <v>47</v>
      </c>
      <c r="N10" s="2"/>
    </row>
    <row r="11" spans="1:14" ht="25.5" customHeight="1" x14ac:dyDescent="0.3">
      <c r="A11" s="439"/>
      <c r="B11" s="439"/>
      <c r="C11" s="441"/>
      <c r="D11" s="441"/>
      <c r="E11" s="441"/>
      <c r="F11" s="441"/>
      <c r="G11" s="441"/>
      <c r="H11" s="441"/>
      <c r="I11" s="7" t="s">
        <v>18</v>
      </c>
      <c r="J11" s="7" t="s">
        <v>19</v>
      </c>
      <c r="K11" s="7" t="s">
        <v>18</v>
      </c>
      <c r="L11" s="7" t="s">
        <v>19</v>
      </c>
      <c r="M11" s="437"/>
      <c r="N11" s="2"/>
    </row>
    <row r="12" spans="1:14" ht="25.5" customHeight="1" x14ac:dyDescent="0.3">
      <c r="A12" s="4"/>
      <c r="B12" s="4"/>
      <c r="C12" s="4"/>
      <c r="D12" s="4"/>
      <c r="E12" s="4"/>
      <c r="F12" s="4"/>
      <c r="G12" s="4"/>
      <c r="H12" s="4"/>
      <c r="I12" s="6"/>
      <c r="J12" s="6"/>
      <c r="K12" s="6"/>
      <c r="L12" s="6"/>
      <c r="M12" s="6"/>
      <c r="N12" s="2"/>
    </row>
    <row r="13" spans="1:14" ht="25.5" customHeight="1" x14ac:dyDescent="0.3">
      <c r="A13" s="4"/>
      <c r="B13" s="4"/>
      <c r="C13" s="4"/>
      <c r="D13" s="4"/>
      <c r="E13" s="4"/>
      <c r="F13" s="4"/>
      <c r="G13" s="4"/>
      <c r="H13" s="4"/>
      <c r="I13" s="6"/>
      <c r="J13" s="6"/>
      <c r="K13" s="6"/>
      <c r="L13" s="6"/>
      <c r="M13" s="6"/>
      <c r="N13" s="2"/>
    </row>
    <row r="14" spans="1:14" ht="25.5" customHeight="1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4" ht="25.5" customHeight="1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4" ht="25.5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25.5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25.5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25.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25.5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25.5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25.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25.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25.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25.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31" spans="1:13" x14ac:dyDescent="0.3">
      <c r="C31" s="9" t="s">
        <v>20</v>
      </c>
      <c r="D31" s="9"/>
      <c r="E31" s="9"/>
      <c r="F31" s="9"/>
      <c r="G31" s="9" t="s">
        <v>14</v>
      </c>
      <c r="H31" s="9"/>
      <c r="I31" s="5"/>
    </row>
    <row r="32" spans="1:13" x14ac:dyDescent="0.3">
      <c r="C32" s="9"/>
      <c r="D32" s="9"/>
      <c r="E32" s="9"/>
      <c r="F32" s="9"/>
      <c r="G32" s="9"/>
      <c r="H32" s="9"/>
      <c r="I32" s="5"/>
    </row>
    <row r="33" spans="3:10" x14ac:dyDescent="0.3">
      <c r="C33" s="9"/>
      <c r="D33" s="9"/>
      <c r="E33" s="9"/>
      <c r="F33" s="9"/>
      <c r="G33" s="9"/>
      <c r="H33" s="9"/>
      <c r="I33" s="5"/>
    </row>
    <row r="34" spans="3:10" x14ac:dyDescent="0.3">
      <c r="C34" s="9" t="s">
        <v>15</v>
      </c>
      <c r="D34" s="9"/>
      <c r="E34" s="9"/>
      <c r="F34" s="9"/>
      <c r="G34" s="9" t="s">
        <v>14</v>
      </c>
      <c r="H34" s="9"/>
      <c r="I34" s="5"/>
    </row>
    <row r="35" spans="3:10" x14ac:dyDescent="0.3">
      <c r="C35" s="5"/>
      <c r="D35" s="5"/>
      <c r="E35" s="5"/>
      <c r="F35" s="5"/>
      <c r="G35" s="5"/>
      <c r="H35" s="5"/>
      <c r="I35" s="5"/>
      <c r="J35" s="5"/>
    </row>
  </sheetData>
  <mergeCells count="16">
    <mergeCell ref="M10:M11"/>
    <mergeCell ref="G10:G11"/>
    <mergeCell ref="I10:J10"/>
    <mergeCell ref="K10:L10"/>
    <mergeCell ref="A1:L1"/>
    <mergeCell ref="A2:L2"/>
    <mergeCell ref="A3:L3"/>
    <mergeCell ref="A4:L4"/>
    <mergeCell ref="A5:L5"/>
    <mergeCell ref="A10:A11"/>
    <mergeCell ref="B10:B11"/>
    <mergeCell ref="C10:C11"/>
    <mergeCell ref="D10:D11"/>
    <mergeCell ref="F10:F11"/>
    <mergeCell ref="E10:E11"/>
    <mergeCell ref="H10:H11"/>
  </mergeCells>
  <phoneticPr fontId="0" type="noConversion"/>
  <pageMargins left="0.51" right="0.4" top="0.75" bottom="0.75" header="0.3" footer="0.3"/>
  <pageSetup paperSize="9" orientation="portrait" horizontalDpi="180" verticalDpi="18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M12" sqref="M12:M13"/>
    </sheetView>
  </sheetViews>
  <sheetFormatPr defaultRowHeight="16.5" x14ac:dyDescent="0.3"/>
  <cols>
    <col min="1" max="1" width="3.85546875" style="1" customWidth="1"/>
    <col min="2" max="2" width="4.7109375" style="1" customWidth="1"/>
    <col min="3" max="3" width="25" style="1" customWidth="1"/>
    <col min="4" max="5" width="12.7109375" style="1" customWidth="1"/>
    <col min="6" max="6" width="16.85546875" style="1" customWidth="1"/>
    <col min="7" max="8" width="20.5703125" style="1" customWidth="1"/>
    <col min="9" max="10" width="10.28515625" style="1" customWidth="1"/>
    <col min="11" max="11" width="11.140625" style="1" customWidth="1"/>
    <col min="12" max="12" width="10.5703125" style="1" customWidth="1"/>
    <col min="13" max="13" width="10.42578125" style="1" customWidth="1"/>
    <col min="14" max="16384" width="9.140625" style="1"/>
  </cols>
  <sheetData>
    <row r="1" spans="1:14" x14ac:dyDescent="0.3">
      <c r="A1" s="434" t="s">
        <v>0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</row>
    <row r="2" spans="1:14" x14ac:dyDescent="0.3">
      <c r="A2" s="435" t="s">
        <v>1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</row>
    <row r="3" spans="1:14" x14ac:dyDescent="0.3">
      <c r="A3" s="435" t="s">
        <v>2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</row>
    <row r="4" spans="1:14" x14ac:dyDescent="0.3">
      <c r="A4" s="434" t="s">
        <v>3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</row>
    <row r="5" spans="1:14" x14ac:dyDescent="0.3">
      <c r="A5" s="434" t="s">
        <v>28</v>
      </c>
      <c r="B5" s="434"/>
      <c r="C5" s="434"/>
      <c r="D5" s="434"/>
      <c r="E5" s="434"/>
      <c r="F5" s="434"/>
      <c r="G5" s="434"/>
      <c r="H5" s="434"/>
      <c r="I5" s="434"/>
      <c r="J5" s="434"/>
      <c r="K5" s="434"/>
      <c r="L5" s="434"/>
    </row>
    <row r="6" spans="1:14" x14ac:dyDescent="0.3">
      <c r="A6" s="10"/>
      <c r="B6" s="11"/>
    </row>
    <row r="7" spans="1:14" x14ac:dyDescent="0.3">
      <c r="A7" s="2" t="s">
        <v>4</v>
      </c>
      <c r="G7" s="11"/>
      <c r="H7" s="16"/>
    </row>
    <row r="8" spans="1:14" x14ac:dyDescent="0.3">
      <c r="G8" s="2" t="s">
        <v>5</v>
      </c>
      <c r="H8" s="2"/>
    </row>
    <row r="10" spans="1:14" ht="27" customHeight="1" x14ac:dyDescent="0.3">
      <c r="A10" s="438" t="s">
        <v>43</v>
      </c>
      <c r="B10" s="438" t="s">
        <v>7</v>
      </c>
      <c r="C10" s="440" t="s">
        <v>8</v>
      </c>
      <c r="D10" s="440" t="s">
        <v>10</v>
      </c>
      <c r="E10" s="440" t="s">
        <v>45</v>
      </c>
      <c r="F10" s="440" t="s">
        <v>11</v>
      </c>
      <c r="G10" s="440" t="s">
        <v>9</v>
      </c>
      <c r="H10" s="440" t="s">
        <v>46</v>
      </c>
      <c r="I10" s="7" t="s">
        <v>29</v>
      </c>
      <c r="J10" s="7" t="s">
        <v>30</v>
      </c>
      <c r="K10" s="7" t="s">
        <v>31</v>
      </c>
      <c r="L10" s="7" t="s">
        <v>32</v>
      </c>
      <c r="M10" s="436" t="s">
        <v>47</v>
      </c>
      <c r="N10" s="2"/>
    </row>
    <row r="11" spans="1:14" ht="25.5" customHeight="1" x14ac:dyDescent="0.3">
      <c r="A11" s="439"/>
      <c r="B11" s="439"/>
      <c r="C11" s="441"/>
      <c r="D11" s="441"/>
      <c r="E11" s="441"/>
      <c r="F11" s="441"/>
      <c r="G11" s="441"/>
      <c r="H11" s="441"/>
      <c r="I11" s="7" t="s">
        <v>18</v>
      </c>
      <c r="J11" s="7" t="s">
        <v>18</v>
      </c>
      <c r="K11" s="7" t="s">
        <v>18</v>
      </c>
      <c r="L11" s="7" t="s">
        <v>18</v>
      </c>
      <c r="M11" s="437"/>
      <c r="N11" s="2"/>
    </row>
    <row r="12" spans="1:14" ht="25.5" customHeight="1" x14ac:dyDescent="0.3">
      <c r="A12" s="4"/>
      <c r="B12" s="4"/>
      <c r="C12" s="4"/>
      <c r="D12" s="4"/>
      <c r="E12" s="4"/>
      <c r="F12" s="4"/>
      <c r="G12" s="4"/>
      <c r="H12" s="4"/>
      <c r="I12" s="6"/>
      <c r="J12" s="6"/>
      <c r="K12" s="6"/>
      <c r="L12" s="6"/>
      <c r="M12" s="6"/>
      <c r="N12" s="2"/>
    </row>
    <row r="13" spans="1:14" ht="25.5" customHeight="1" x14ac:dyDescent="0.3">
      <c r="A13" s="4"/>
      <c r="B13" s="4"/>
      <c r="C13" s="4"/>
      <c r="D13" s="4"/>
      <c r="E13" s="4"/>
      <c r="F13" s="4"/>
      <c r="G13" s="4"/>
      <c r="H13" s="4"/>
      <c r="I13" s="6"/>
      <c r="J13" s="6"/>
      <c r="K13" s="6"/>
      <c r="L13" s="6"/>
      <c r="M13" s="6"/>
      <c r="N13" s="2"/>
    </row>
    <row r="14" spans="1:14" ht="25.5" customHeight="1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4" ht="25.5" customHeight="1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4" ht="25.5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25.5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25.5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25.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25.5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25.5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25.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25.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25.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25.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31" spans="1:13" x14ac:dyDescent="0.3">
      <c r="C31" s="9" t="s">
        <v>20</v>
      </c>
      <c r="D31" s="9"/>
      <c r="E31" s="9"/>
      <c r="F31" s="9"/>
      <c r="G31" s="9" t="s">
        <v>14</v>
      </c>
      <c r="H31" s="9"/>
      <c r="I31" s="5"/>
    </row>
    <row r="32" spans="1:13" x14ac:dyDescent="0.3">
      <c r="C32" s="9"/>
      <c r="D32" s="9"/>
      <c r="E32" s="9"/>
      <c r="F32" s="9"/>
      <c r="G32" s="9"/>
      <c r="H32" s="9"/>
      <c r="I32" s="5"/>
    </row>
    <row r="33" spans="3:10" x14ac:dyDescent="0.3">
      <c r="C33" s="9"/>
      <c r="D33" s="9"/>
      <c r="E33" s="9"/>
      <c r="F33" s="9"/>
      <c r="G33" s="9"/>
      <c r="H33" s="9"/>
      <c r="I33" s="5"/>
    </row>
    <row r="34" spans="3:10" x14ac:dyDescent="0.3">
      <c r="C34" s="9" t="s">
        <v>15</v>
      </c>
      <c r="D34" s="9"/>
      <c r="E34" s="9"/>
      <c r="F34" s="9"/>
      <c r="G34" s="9" t="s">
        <v>14</v>
      </c>
      <c r="H34" s="9"/>
      <c r="I34" s="5"/>
    </row>
    <row r="35" spans="3:10" x14ac:dyDescent="0.3">
      <c r="C35" s="5"/>
      <c r="D35" s="5"/>
      <c r="E35" s="5"/>
      <c r="F35" s="5"/>
      <c r="G35" s="5"/>
      <c r="H35" s="5"/>
      <c r="I35" s="5"/>
      <c r="J35" s="5"/>
    </row>
  </sheetData>
  <mergeCells count="14">
    <mergeCell ref="A1:L1"/>
    <mergeCell ref="A2:L2"/>
    <mergeCell ref="A3:L3"/>
    <mergeCell ref="A4:L4"/>
    <mergeCell ref="M10:M11"/>
    <mergeCell ref="G10:G11"/>
    <mergeCell ref="A10:A11"/>
    <mergeCell ref="B10:B11"/>
    <mergeCell ref="C10:C11"/>
    <mergeCell ref="D10:D11"/>
    <mergeCell ref="F10:F11"/>
    <mergeCell ref="E10:E11"/>
    <mergeCell ref="H10:H11"/>
    <mergeCell ref="A5:L5"/>
  </mergeCells>
  <phoneticPr fontId="0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6" workbookViewId="0">
      <selection activeCell="M12" sqref="M12:M13"/>
    </sheetView>
  </sheetViews>
  <sheetFormatPr defaultRowHeight="16.5" x14ac:dyDescent="0.3"/>
  <cols>
    <col min="1" max="1" width="3.85546875" style="1" customWidth="1"/>
    <col min="2" max="2" width="4.7109375" style="1" customWidth="1"/>
    <col min="3" max="3" width="25" style="1" customWidth="1"/>
    <col min="4" max="5" width="12.7109375" style="1" customWidth="1"/>
    <col min="6" max="6" width="16.85546875" style="1" customWidth="1"/>
    <col min="7" max="8" width="20.5703125" style="1" customWidth="1"/>
    <col min="9" max="10" width="10.28515625" style="1" customWidth="1"/>
    <col min="11" max="11" width="11.140625" style="1" customWidth="1"/>
    <col min="12" max="12" width="10.5703125" style="1" customWidth="1"/>
    <col min="13" max="13" width="11.140625" style="1" customWidth="1"/>
    <col min="14" max="16384" width="9.140625" style="1"/>
  </cols>
  <sheetData>
    <row r="1" spans="1:14" x14ac:dyDescent="0.3">
      <c r="A1" s="434" t="s">
        <v>0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</row>
    <row r="2" spans="1:14" x14ac:dyDescent="0.3">
      <c r="A2" s="435" t="s">
        <v>1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</row>
    <row r="3" spans="1:14" x14ac:dyDescent="0.3">
      <c r="A3" s="435" t="s">
        <v>2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</row>
    <row r="4" spans="1:14" x14ac:dyDescent="0.3">
      <c r="A4" s="434" t="s">
        <v>33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</row>
    <row r="5" spans="1:14" x14ac:dyDescent="0.3">
      <c r="A5" s="434" t="s">
        <v>34</v>
      </c>
      <c r="B5" s="434"/>
      <c r="C5" s="434"/>
      <c r="D5" s="434"/>
      <c r="E5" s="434"/>
      <c r="F5" s="434"/>
      <c r="G5" s="434"/>
      <c r="H5" s="434"/>
      <c r="I5" s="434"/>
      <c r="J5" s="434"/>
      <c r="K5" s="434"/>
      <c r="L5" s="434"/>
    </row>
    <row r="6" spans="1:14" x14ac:dyDescent="0.3">
      <c r="A6" s="434" t="s">
        <v>35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  <c r="L6" s="434"/>
    </row>
    <row r="7" spans="1:14" x14ac:dyDescent="0.3">
      <c r="A7" s="434" t="s">
        <v>36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</row>
    <row r="8" spans="1:14" x14ac:dyDescent="0.3">
      <c r="A8" s="10"/>
      <c r="B8" s="11"/>
    </row>
    <row r="9" spans="1:14" x14ac:dyDescent="0.3">
      <c r="A9" s="2" t="s">
        <v>4</v>
      </c>
      <c r="G9" s="11"/>
      <c r="H9" s="16"/>
    </row>
    <row r="10" spans="1:14" x14ac:dyDescent="0.3">
      <c r="G10" s="2" t="s">
        <v>5</v>
      </c>
      <c r="H10" s="2"/>
    </row>
    <row r="12" spans="1:14" ht="27" customHeight="1" x14ac:dyDescent="0.3">
      <c r="A12" s="438" t="s">
        <v>43</v>
      </c>
      <c r="B12" s="438" t="s">
        <v>7</v>
      </c>
      <c r="C12" s="440" t="s">
        <v>8</v>
      </c>
      <c r="D12" s="440" t="s">
        <v>10</v>
      </c>
      <c r="E12" s="440" t="s">
        <v>45</v>
      </c>
      <c r="F12" s="440" t="s">
        <v>11</v>
      </c>
      <c r="G12" s="440" t="s">
        <v>9</v>
      </c>
      <c r="H12" s="440" t="s">
        <v>46</v>
      </c>
      <c r="I12" s="442" t="s">
        <v>37</v>
      </c>
      <c r="J12" s="443"/>
      <c r="K12" s="442" t="s">
        <v>38</v>
      </c>
      <c r="L12" s="443"/>
      <c r="M12" s="436" t="s">
        <v>47</v>
      </c>
      <c r="N12" s="2"/>
    </row>
    <row r="13" spans="1:14" ht="25.5" customHeight="1" x14ac:dyDescent="0.3">
      <c r="A13" s="439"/>
      <c r="B13" s="439"/>
      <c r="C13" s="441"/>
      <c r="D13" s="441"/>
      <c r="E13" s="441"/>
      <c r="F13" s="441"/>
      <c r="G13" s="441"/>
      <c r="H13" s="441"/>
      <c r="I13" s="7" t="s">
        <v>18</v>
      </c>
      <c r="J13" s="7" t="s">
        <v>19</v>
      </c>
      <c r="K13" s="7" t="s">
        <v>18</v>
      </c>
      <c r="L13" s="7" t="s">
        <v>19</v>
      </c>
      <c r="M13" s="437"/>
      <c r="N13" s="2"/>
    </row>
    <row r="14" spans="1:14" ht="25.5" customHeight="1" x14ac:dyDescent="0.3">
      <c r="A14" s="4"/>
      <c r="B14" s="4"/>
      <c r="C14" s="4"/>
      <c r="D14" s="4"/>
      <c r="E14" s="4"/>
      <c r="F14" s="4"/>
      <c r="G14" s="4"/>
      <c r="H14" s="4"/>
      <c r="I14" s="6"/>
      <c r="J14" s="6"/>
      <c r="K14" s="6"/>
      <c r="L14" s="6"/>
      <c r="M14" s="6"/>
      <c r="N14" s="2"/>
    </row>
    <row r="15" spans="1:14" ht="25.5" customHeight="1" x14ac:dyDescent="0.3">
      <c r="A15" s="4"/>
      <c r="B15" s="4"/>
      <c r="C15" s="4"/>
      <c r="D15" s="4"/>
      <c r="E15" s="4"/>
      <c r="F15" s="4"/>
      <c r="G15" s="4"/>
      <c r="H15" s="4"/>
      <c r="I15" s="6"/>
      <c r="J15" s="6"/>
      <c r="K15" s="6"/>
      <c r="L15" s="6"/>
      <c r="M15" s="6"/>
      <c r="N15" s="2"/>
    </row>
    <row r="16" spans="1:14" ht="25.5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25.5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25.5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25.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25.5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25.5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25.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25.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25.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25.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25.5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25.5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33" spans="3:10" x14ac:dyDescent="0.3">
      <c r="C33" s="9" t="s">
        <v>20</v>
      </c>
      <c r="D33" s="9"/>
      <c r="E33" s="9"/>
      <c r="F33" s="9"/>
      <c r="G33" s="9" t="s">
        <v>14</v>
      </c>
      <c r="H33" s="9"/>
      <c r="I33" s="5"/>
    </row>
    <row r="34" spans="3:10" x14ac:dyDescent="0.3">
      <c r="C34" s="9"/>
      <c r="D34" s="9"/>
      <c r="E34" s="9"/>
      <c r="F34" s="9"/>
      <c r="G34" s="9"/>
      <c r="H34" s="9"/>
      <c r="I34" s="5"/>
    </row>
    <row r="35" spans="3:10" x14ac:dyDescent="0.3">
      <c r="C35" s="9"/>
      <c r="D35" s="9"/>
      <c r="E35" s="9"/>
      <c r="F35" s="9"/>
      <c r="G35" s="9"/>
      <c r="H35" s="9"/>
      <c r="I35" s="5"/>
    </row>
    <row r="36" spans="3:10" x14ac:dyDescent="0.3">
      <c r="C36" s="9" t="s">
        <v>15</v>
      </c>
      <c r="D36" s="9"/>
      <c r="E36" s="9"/>
      <c r="F36" s="9"/>
      <c r="G36" s="9" t="s">
        <v>14</v>
      </c>
      <c r="H36" s="9"/>
      <c r="I36" s="5"/>
    </row>
    <row r="37" spans="3:10" x14ac:dyDescent="0.3">
      <c r="C37" s="5"/>
      <c r="D37" s="5"/>
      <c r="E37" s="5"/>
      <c r="F37" s="5"/>
      <c r="G37" s="5"/>
      <c r="H37" s="5"/>
      <c r="I37" s="5"/>
      <c r="J37" s="5"/>
    </row>
  </sheetData>
  <mergeCells count="18">
    <mergeCell ref="A1:L1"/>
    <mergeCell ref="A2:L2"/>
    <mergeCell ref="A3:L3"/>
    <mergeCell ref="A4:L4"/>
    <mergeCell ref="D12:D13"/>
    <mergeCell ref="F12:F13"/>
    <mergeCell ref="A7:L7"/>
    <mergeCell ref="A12:A13"/>
    <mergeCell ref="A5:L5"/>
    <mergeCell ref="A6:L6"/>
    <mergeCell ref="B12:B13"/>
    <mergeCell ref="C12:C13"/>
    <mergeCell ref="M12:M13"/>
    <mergeCell ref="G12:G13"/>
    <mergeCell ref="I12:J12"/>
    <mergeCell ref="K12:L12"/>
    <mergeCell ref="E12:E13"/>
    <mergeCell ref="H12:H13"/>
  </mergeCells>
  <phoneticPr fontId="0" type="noConversion"/>
  <pageMargins left="0.51" right="0.4" top="0.75" bottom="0.75" header="0.3" footer="0.3"/>
  <pageSetup paperSize="9" orientation="portrait" horizontalDpi="180" verticalDpi="18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4" workbookViewId="0">
      <selection activeCell="M12" sqref="M12:M13"/>
    </sheetView>
  </sheetViews>
  <sheetFormatPr defaultRowHeight="16.5" x14ac:dyDescent="0.3"/>
  <cols>
    <col min="1" max="1" width="3.85546875" style="1" customWidth="1"/>
    <col min="2" max="2" width="4.7109375" style="1" customWidth="1"/>
    <col min="3" max="3" width="25" style="1" customWidth="1"/>
    <col min="4" max="5" width="12.7109375" style="1" customWidth="1"/>
    <col min="6" max="6" width="16.85546875" style="1" customWidth="1"/>
    <col min="7" max="8" width="20.5703125" style="1" customWidth="1"/>
    <col min="9" max="9" width="10.28515625" style="1" customWidth="1"/>
    <col min="10" max="10" width="11.140625" style="1" customWidth="1"/>
    <col min="11" max="11" width="10.5703125" style="1" customWidth="1"/>
    <col min="12" max="12" width="9.140625" style="1"/>
    <col min="13" max="13" width="10.5703125" style="1" customWidth="1"/>
    <col min="14" max="16384" width="9.140625" style="1"/>
  </cols>
  <sheetData>
    <row r="1" spans="1:13" x14ac:dyDescent="0.3">
      <c r="A1" s="434" t="s">
        <v>0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</row>
    <row r="2" spans="1:13" x14ac:dyDescent="0.3">
      <c r="A2" s="435" t="s">
        <v>1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</row>
    <row r="3" spans="1:13" x14ac:dyDescent="0.3">
      <c r="A3" s="435" t="s">
        <v>2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</row>
    <row r="4" spans="1:13" x14ac:dyDescent="0.3">
      <c r="A4" s="434" t="s">
        <v>33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</row>
    <row r="5" spans="1:13" x14ac:dyDescent="0.3">
      <c r="A5" s="434" t="s">
        <v>39</v>
      </c>
      <c r="B5" s="434"/>
      <c r="C5" s="434"/>
      <c r="D5" s="434"/>
      <c r="E5" s="434"/>
      <c r="F5" s="434"/>
      <c r="G5" s="434"/>
      <c r="H5" s="434"/>
      <c r="I5" s="434"/>
      <c r="J5" s="434"/>
      <c r="K5" s="434"/>
    </row>
    <row r="6" spans="1:13" x14ac:dyDescent="0.3">
      <c r="A6" s="434" t="s">
        <v>35</v>
      </c>
      <c r="B6" s="434"/>
      <c r="C6" s="434"/>
      <c r="D6" s="434"/>
      <c r="E6" s="434"/>
      <c r="F6" s="434"/>
      <c r="G6" s="434"/>
      <c r="H6" s="434"/>
      <c r="I6" s="434"/>
      <c r="J6" s="434"/>
      <c r="K6" s="434"/>
    </row>
    <row r="7" spans="1:13" x14ac:dyDescent="0.3">
      <c r="A7" s="434" t="s">
        <v>36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</row>
    <row r="8" spans="1:13" x14ac:dyDescent="0.3">
      <c r="A8" s="10"/>
      <c r="B8" s="11"/>
    </row>
    <row r="9" spans="1:13" x14ac:dyDescent="0.3">
      <c r="A9" s="2" t="s">
        <v>4</v>
      </c>
      <c r="G9" s="11"/>
      <c r="H9" s="16"/>
    </row>
    <row r="10" spans="1:13" x14ac:dyDescent="0.3">
      <c r="G10" s="2" t="s">
        <v>5</v>
      </c>
      <c r="H10" s="2"/>
    </row>
    <row r="12" spans="1:13" ht="27" customHeight="1" x14ac:dyDescent="0.3">
      <c r="A12" s="438" t="s">
        <v>43</v>
      </c>
      <c r="B12" s="438" t="s">
        <v>7</v>
      </c>
      <c r="C12" s="440" t="s">
        <v>8</v>
      </c>
      <c r="D12" s="440" t="s">
        <v>10</v>
      </c>
      <c r="E12" s="440" t="s">
        <v>45</v>
      </c>
      <c r="F12" s="440" t="s">
        <v>11</v>
      </c>
      <c r="G12" s="440" t="s">
        <v>9</v>
      </c>
      <c r="H12" s="440" t="s">
        <v>46</v>
      </c>
      <c r="I12" s="8" t="s">
        <v>37</v>
      </c>
      <c r="J12" s="442" t="s">
        <v>38</v>
      </c>
      <c r="K12" s="443"/>
      <c r="L12" s="445" t="s">
        <v>40</v>
      </c>
      <c r="M12" s="436" t="s">
        <v>47</v>
      </c>
    </row>
    <row r="13" spans="1:13" ht="25.5" customHeight="1" x14ac:dyDescent="0.3">
      <c r="A13" s="439"/>
      <c r="B13" s="439"/>
      <c r="C13" s="441"/>
      <c r="D13" s="441"/>
      <c r="E13" s="441"/>
      <c r="F13" s="441"/>
      <c r="G13" s="441"/>
      <c r="H13" s="441"/>
      <c r="I13" s="7" t="s">
        <v>18</v>
      </c>
      <c r="J13" s="7" t="s">
        <v>18</v>
      </c>
      <c r="K13" s="7" t="s">
        <v>19</v>
      </c>
      <c r="L13" s="446"/>
      <c r="M13" s="437"/>
    </row>
    <row r="14" spans="1:13" ht="25.5" customHeight="1" x14ac:dyDescent="0.3">
      <c r="A14" s="4"/>
      <c r="B14" s="4"/>
      <c r="C14" s="4"/>
      <c r="D14" s="4"/>
      <c r="E14" s="4"/>
      <c r="F14" s="4"/>
      <c r="G14" s="4"/>
      <c r="H14" s="4"/>
      <c r="I14" s="6"/>
      <c r="J14" s="6"/>
      <c r="K14" s="6"/>
      <c r="L14" s="6"/>
      <c r="M14" s="6"/>
    </row>
    <row r="15" spans="1:13" ht="25.5" customHeight="1" x14ac:dyDescent="0.3">
      <c r="A15" s="4"/>
      <c r="B15" s="4"/>
      <c r="C15" s="4"/>
      <c r="D15" s="4"/>
      <c r="E15" s="4"/>
      <c r="F15" s="4"/>
      <c r="G15" s="4"/>
      <c r="H15" s="4"/>
      <c r="I15" s="6"/>
      <c r="J15" s="6"/>
      <c r="K15" s="6"/>
      <c r="L15" s="6"/>
      <c r="M15" s="6"/>
    </row>
    <row r="16" spans="1:13" ht="25.5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25.5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25.5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25.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25.5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25.5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25.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25.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25.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25.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25.5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25.5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30" spans="1:13" x14ac:dyDescent="0.3">
      <c r="C30" s="9" t="s">
        <v>20</v>
      </c>
      <c r="D30" s="9"/>
      <c r="E30" s="9"/>
      <c r="F30" s="9"/>
      <c r="G30" s="9" t="s">
        <v>14</v>
      </c>
      <c r="H30" s="9"/>
      <c r="I30" s="5"/>
    </row>
    <row r="31" spans="1:13" x14ac:dyDescent="0.3">
      <c r="C31" s="9"/>
      <c r="D31" s="9"/>
      <c r="E31" s="9"/>
      <c r="F31" s="9"/>
      <c r="G31" s="9"/>
      <c r="H31" s="9"/>
      <c r="I31" s="5"/>
    </row>
    <row r="32" spans="1:13" x14ac:dyDescent="0.3">
      <c r="C32" s="9"/>
      <c r="D32" s="9"/>
      <c r="E32" s="9"/>
      <c r="F32" s="9"/>
      <c r="G32" s="9"/>
      <c r="H32" s="9"/>
      <c r="I32" s="5"/>
    </row>
    <row r="33" spans="3:9" x14ac:dyDescent="0.3">
      <c r="C33" s="9" t="s">
        <v>15</v>
      </c>
      <c r="D33" s="9"/>
      <c r="E33" s="9"/>
      <c r="F33" s="9"/>
      <c r="G33" s="9" t="s">
        <v>14</v>
      </c>
      <c r="H33" s="9"/>
      <c r="I33" s="5"/>
    </row>
    <row r="34" spans="3:9" x14ac:dyDescent="0.3">
      <c r="C34" s="5"/>
      <c r="D34" s="5"/>
      <c r="E34" s="5"/>
      <c r="F34" s="5"/>
      <c r="G34" s="5"/>
      <c r="H34" s="5"/>
      <c r="I34" s="5"/>
    </row>
  </sheetData>
  <mergeCells count="18">
    <mergeCell ref="A7:K7"/>
    <mergeCell ref="J12:K12"/>
    <mergeCell ref="A1:K1"/>
    <mergeCell ref="A2:K2"/>
    <mergeCell ref="A3:K3"/>
    <mergeCell ref="A4:K4"/>
    <mergeCell ref="A12:A13"/>
    <mergeCell ref="B12:B13"/>
    <mergeCell ref="C12:C13"/>
    <mergeCell ref="D12:D13"/>
    <mergeCell ref="A5:K5"/>
    <mergeCell ref="A6:K6"/>
    <mergeCell ref="M12:M13"/>
    <mergeCell ref="H12:H13"/>
    <mergeCell ref="E12:E13"/>
    <mergeCell ref="L12:L13"/>
    <mergeCell ref="F12:F13"/>
    <mergeCell ref="G12:G13"/>
  </mergeCells>
  <phoneticPr fontId="0" type="noConversion"/>
  <pageMargins left="0.51" right="0.4" top="0.75" bottom="0.75" header="0.3" footer="0.3"/>
  <pageSetup paperSize="9" orientation="portrait" horizontalDpi="180" verticalDpi="18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80"/>
  <sheetViews>
    <sheetView view="pageBreakPreview" topLeftCell="A103" zoomScaleNormal="100" zoomScaleSheetLayoutView="100" workbookViewId="0">
      <selection activeCell="A107" sqref="A107:XFD107"/>
    </sheetView>
  </sheetViews>
  <sheetFormatPr defaultRowHeight="18.75" x14ac:dyDescent="0.3"/>
  <cols>
    <col min="1" max="1" width="5.28515625" style="19" customWidth="1"/>
    <col min="2" max="2" width="7.7109375" style="19" customWidth="1"/>
    <col min="3" max="3" width="33.28515625" style="154" customWidth="1"/>
    <col min="4" max="4" width="10.42578125" style="19" customWidth="1"/>
    <col min="5" max="5" width="9.42578125" style="19" customWidth="1"/>
    <col min="6" max="6" width="24.5703125" style="156" customWidth="1"/>
    <col min="7" max="7" width="27.5703125" style="1" hidden="1" customWidth="1"/>
    <col min="8" max="8" width="19.85546875" style="123" customWidth="1"/>
    <col min="9" max="9" width="17.85546875" style="1" customWidth="1"/>
    <col min="10" max="10" width="7.42578125" style="1" customWidth="1"/>
    <col min="11" max="16384" width="9.140625" style="1"/>
  </cols>
  <sheetData>
    <row r="1" spans="1:11" ht="32.25" customHeight="1" x14ac:dyDescent="0.3">
      <c r="A1" s="464"/>
      <c r="B1" s="464"/>
      <c r="C1" s="464"/>
      <c r="D1" s="464"/>
      <c r="E1" s="464"/>
      <c r="F1" s="464"/>
      <c r="G1" s="464"/>
      <c r="H1" s="464"/>
      <c r="I1" s="464"/>
    </row>
    <row r="2" spans="1:11" ht="40.5" customHeight="1" x14ac:dyDescent="0.3">
      <c r="A2" s="99"/>
      <c r="B2" s="18"/>
      <c r="C2" s="101"/>
      <c r="D2" s="17"/>
      <c r="E2"/>
      <c r="F2" s="80"/>
      <c r="G2" s="17"/>
      <c r="H2" s="153"/>
      <c r="I2" s="155"/>
    </row>
    <row r="3" spans="1:11" ht="19.5" customHeight="1" x14ac:dyDescent="0.3">
      <c r="A3" s="467" t="s">
        <v>98</v>
      </c>
      <c r="B3" s="467"/>
      <c r="C3" s="467"/>
      <c r="D3" s="467"/>
      <c r="E3" s="467"/>
      <c r="F3" s="467"/>
      <c r="G3" s="467"/>
      <c r="H3" s="467"/>
      <c r="I3" s="467"/>
    </row>
    <row r="4" spans="1:11" ht="15.75" customHeight="1" x14ac:dyDescent="0.3">
      <c r="A4" s="465" t="s">
        <v>155</v>
      </c>
      <c r="B4" s="465"/>
      <c r="C4" s="465"/>
      <c r="D4" s="465"/>
      <c r="E4" s="465"/>
      <c r="F4" s="465"/>
      <c r="G4" s="465"/>
      <c r="H4" s="465"/>
      <c r="I4" s="465"/>
      <c r="J4"/>
    </row>
    <row r="5" spans="1:11" ht="15" customHeight="1" x14ac:dyDescent="0.3">
      <c r="A5" s="473" t="s">
        <v>52</v>
      </c>
      <c r="B5" s="473"/>
      <c r="C5" s="473"/>
      <c r="D5" s="473"/>
      <c r="E5" s="473"/>
      <c r="F5" s="473"/>
      <c r="G5" s="473"/>
      <c r="H5" s="473"/>
      <c r="I5" s="473"/>
    </row>
    <row r="6" spans="1:11" ht="13.5" customHeight="1" x14ac:dyDescent="0.3">
      <c r="A6" s="466">
        <v>42112</v>
      </c>
      <c r="B6" s="466"/>
      <c r="C6" s="466"/>
      <c r="D6" s="466"/>
      <c r="E6" s="466"/>
      <c r="F6" s="466"/>
      <c r="G6" s="466"/>
      <c r="H6" s="466"/>
      <c r="I6" s="466"/>
      <c r="K6"/>
    </row>
    <row r="7" spans="1:11" ht="18.75" customHeight="1" thickBot="1" x14ac:dyDescent="0.35">
      <c r="A7" s="472" t="s">
        <v>120</v>
      </c>
      <c r="B7" s="472"/>
      <c r="C7" s="472"/>
      <c r="D7" s="472"/>
      <c r="E7" s="472"/>
      <c r="F7" s="472"/>
      <c r="G7" s="472"/>
      <c r="H7" s="472"/>
      <c r="I7" s="472"/>
    </row>
    <row r="8" spans="1:11" ht="32.25" customHeight="1" x14ac:dyDescent="0.3">
      <c r="A8" s="468" t="s">
        <v>53</v>
      </c>
      <c r="B8" s="470" t="s">
        <v>7</v>
      </c>
      <c r="C8" s="476" t="s">
        <v>8</v>
      </c>
      <c r="D8" s="474" t="s">
        <v>54</v>
      </c>
      <c r="E8" s="474" t="s">
        <v>48</v>
      </c>
      <c r="F8" s="484" t="s">
        <v>96</v>
      </c>
      <c r="G8" s="478" t="s">
        <v>95</v>
      </c>
      <c r="H8" s="480" t="s">
        <v>49</v>
      </c>
      <c r="I8" s="482" t="s">
        <v>130</v>
      </c>
      <c r="J8" s="2"/>
      <c r="K8" s="2"/>
    </row>
    <row r="9" spans="1:11" ht="25.5" customHeight="1" thickBot="1" x14ac:dyDescent="0.35">
      <c r="A9" s="469"/>
      <c r="B9" s="471"/>
      <c r="C9" s="477"/>
      <c r="D9" s="475"/>
      <c r="E9" s="475"/>
      <c r="F9" s="485"/>
      <c r="G9" s="479"/>
      <c r="H9" s="481"/>
      <c r="I9" s="483"/>
      <c r="J9" s="2"/>
      <c r="K9" s="2"/>
    </row>
    <row r="10" spans="1:11" ht="16.5" customHeight="1" x14ac:dyDescent="0.3">
      <c r="A10" s="486" t="s">
        <v>147</v>
      </c>
      <c r="B10" s="487"/>
      <c r="C10" s="487"/>
      <c r="D10" s="487"/>
      <c r="E10" s="487"/>
      <c r="F10" s="487"/>
      <c r="G10" s="487"/>
      <c r="H10" s="487"/>
      <c r="I10" s="488"/>
      <c r="J10" s="2"/>
      <c r="K10" s="2"/>
    </row>
    <row r="11" spans="1:11" ht="16.5" customHeight="1" thickBot="1" x14ac:dyDescent="0.35">
      <c r="A11" s="492" t="s">
        <v>99</v>
      </c>
      <c r="B11" s="493"/>
      <c r="C11" s="493"/>
      <c r="D11" s="493"/>
      <c r="E11" s="493"/>
      <c r="F11" s="493"/>
      <c r="G11" s="493"/>
      <c r="H11" s="493"/>
      <c r="I11" s="494"/>
      <c r="J11" s="2"/>
      <c r="K11" s="2"/>
    </row>
    <row r="12" spans="1:11" ht="15.75" customHeight="1" thickBot="1" x14ac:dyDescent="0.35">
      <c r="A12" s="458" t="s">
        <v>156</v>
      </c>
      <c r="B12" s="459"/>
      <c r="C12" s="459"/>
      <c r="D12" s="459"/>
      <c r="E12" s="459"/>
      <c r="F12" s="459"/>
      <c r="G12" s="459"/>
      <c r="H12" s="459"/>
      <c r="I12" s="460"/>
      <c r="J12" s="2"/>
      <c r="K12" s="2"/>
    </row>
    <row r="13" spans="1:11" s="122" customFormat="1" ht="33.75" customHeight="1" x14ac:dyDescent="0.3">
      <c r="A13" s="100">
        <v>1</v>
      </c>
      <c r="B13" s="128">
        <v>103</v>
      </c>
      <c r="C13" s="228" t="s">
        <v>185</v>
      </c>
      <c r="D13" s="227">
        <v>1988</v>
      </c>
      <c r="E13" s="230" t="s">
        <v>60</v>
      </c>
      <c r="F13" s="229" t="s">
        <v>139</v>
      </c>
      <c r="G13" s="127"/>
      <c r="H13" s="236" t="s">
        <v>100</v>
      </c>
      <c r="I13" s="231" t="s">
        <v>101</v>
      </c>
    </row>
    <row r="14" spans="1:11" s="122" customFormat="1" ht="33.75" customHeight="1" x14ac:dyDescent="0.3">
      <c r="A14" s="100">
        <v>2</v>
      </c>
      <c r="B14" s="128">
        <v>37</v>
      </c>
      <c r="C14" s="234" t="s">
        <v>157</v>
      </c>
      <c r="D14" s="227">
        <v>2002</v>
      </c>
      <c r="E14" s="230" t="s">
        <v>128</v>
      </c>
      <c r="F14" s="229" t="s">
        <v>158</v>
      </c>
      <c r="G14" s="127"/>
      <c r="H14" s="236" t="s">
        <v>159</v>
      </c>
      <c r="I14" s="231" t="s">
        <v>261</v>
      </c>
    </row>
    <row r="15" spans="1:11" s="122" customFormat="1" ht="33.75" customHeight="1" x14ac:dyDescent="0.3">
      <c r="A15" s="100">
        <v>3</v>
      </c>
      <c r="B15" s="128">
        <v>75</v>
      </c>
      <c r="C15" s="228" t="s">
        <v>160</v>
      </c>
      <c r="D15" s="227">
        <v>2001</v>
      </c>
      <c r="E15" s="230" t="s">
        <v>128</v>
      </c>
      <c r="F15" s="229" t="s">
        <v>161</v>
      </c>
      <c r="G15" s="127"/>
      <c r="H15" s="236" t="s">
        <v>129</v>
      </c>
      <c r="I15" s="231" t="s">
        <v>103</v>
      </c>
    </row>
    <row r="16" spans="1:11" s="122" customFormat="1" ht="33.75" customHeight="1" x14ac:dyDescent="0.3">
      <c r="A16" s="100">
        <v>4</v>
      </c>
      <c r="B16" s="128">
        <v>76</v>
      </c>
      <c r="C16" s="228" t="s">
        <v>162</v>
      </c>
      <c r="D16" s="227">
        <v>2001</v>
      </c>
      <c r="E16" s="230" t="s">
        <v>128</v>
      </c>
      <c r="F16" s="229" t="s">
        <v>163</v>
      </c>
      <c r="G16" s="127"/>
      <c r="H16" s="236" t="s">
        <v>129</v>
      </c>
      <c r="I16" s="231" t="s">
        <v>102</v>
      </c>
    </row>
    <row r="17" spans="1:11" s="122" customFormat="1" ht="33.75" customHeight="1" x14ac:dyDescent="0.3">
      <c r="A17" s="100">
        <v>5</v>
      </c>
      <c r="B17" s="128">
        <v>77</v>
      </c>
      <c r="C17" s="228" t="s">
        <v>164</v>
      </c>
      <c r="D17" s="227">
        <v>2001</v>
      </c>
      <c r="E17" s="230" t="s">
        <v>128</v>
      </c>
      <c r="F17" s="229" t="s">
        <v>165</v>
      </c>
      <c r="G17" s="127"/>
      <c r="H17" s="236" t="s">
        <v>129</v>
      </c>
      <c r="I17" s="231" t="s">
        <v>102</v>
      </c>
    </row>
    <row r="18" spans="1:11" s="122" customFormat="1" ht="33.75" customHeight="1" x14ac:dyDescent="0.3">
      <c r="A18" s="100">
        <v>6</v>
      </c>
      <c r="B18" s="128">
        <v>102</v>
      </c>
      <c r="C18" s="228" t="s">
        <v>166</v>
      </c>
      <c r="D18" s="227"/>
      <c r="E18" s="230" t="s">
        <v>128</v>
      </c>
      <c r="F18" s="229" t="s">
        <v>167</v>
      </c>
      <c r="G18" s="127"/>
      <c r="H18" s="236" t="s">
        <v>100</v>
      </c>
      <c r="I18" s="231" t="s">
        <v>101</v>
      </c>
    </row>
    <row r="19" spans="1:11" s="122" customFormat="1" ht="33.75" customHeight="1" x14ac:dyDescent="0.25">
      <c r="A19" s="100">
        <v>7</v>
      </c>
      <c r="B19" s="128">
        <v>103</v>
      </c>
      <c r="C19" s="311" t="s">
        <v>152</v>
      </c>
      <c r="D19" s="305">
        <v>2001</v>
      </c>
      <c r="E19" s="306" t="s">
        <v>128</v>
      </c>
      <c r="F19" s="307" t="s">
        <v>139</v>
      </c>
      <c r="G19" s="308"/>
      <c r="H19" s="259" t="s">
        <v>100</v>
      </c>
      <c r="I19" s="251" t="s">
        <v>101</v>
      </c>
    </row>
    <row r="20" spans="1:11" s="122" customFormat="1" ht="33.75" customHeight="1" x14ac:dyDescent="0.25">
      <c r="A20" s="100">
        <v>8</v>
      </c>
      <c r="B20" s="128">
        <v>128</v>
      </c>
      <c r="C20" s="304" t="s">
        <v>168</v>
      </c>
      <c r="D20" s="305">
        <v>2001</v>
      </c>
      <c r="E20" s="306" t="s">
        <v>128</v>
      </c>
      <c r="F20" s="307" t="s">
        <v>438</v>
      </c>
      <c r="G20" s="308"/>
      <c r="H20" s="259" t="s">
        <v>170</v>
      </c>
      <c r="I20" s="251" t="s">
        <v>141</v>
      </c>
    </row>
    <row r="21" spans="1:11" s="122" customFormat="1" ht="33.75" customHeight="1" x14ac:dyDescent="0.25">
      <c r="A21" s="100">
        <v>9</v>
      </c>
      <c r="B21" s="128">
        <v>139</v>
      </c>
      <c r="C21" s="304" t="s">
        <v>430</v>
      </c>
      <c r="D21" s="305">
        <v>2003</v>
      </c>
      <c r="E21" s="306" t="s">
        <v>128</v>
      </c>
      <c r="F21" s="307" t="s">
        <v>431</v>
      </c>
      <c r="G21" s="308" t="s">
        <v>59</v>
      </c>
      <c r="H21" s="259" t="s">
        <v>59</v>
      </c>
      <c r="I21" s="251" t="s">
        <v>434</v>
      </c>
    </row>
    <row r="22" spans="1:11" s="122" customFormat="1" ht="33.75" customHeight="1" x14ac:dyDescent="0.3">
      <c r="A22" s="100">
        <v>10</v>
      </c>
      <c r="B22" s="128">
        <v>74</v>
      </c>
      <c r="C22" s="228" t="s">
        <v>186</v>
      </c>
      <c r="D22" s="227">
        <v>1968</v>
      </c>
      <c r="E22" s="230" t="s">
        <v>58</v>
      </c>
      <c r="F22" s="229" t="s">
        <v>178</v>
      </c>
      <c r="G22" s="127"/>
      <c r="H22" s="236" t="s">
        <v>129</v>
      </c>
      <c r="I22" s="231" t="s">
        <v>103</v>
      </c>
    </row>
    <row r="23" spans="1:11" s="122" customFormat="1" ht="33.75" customHeight="1" x14ac:dyDescent="0.3">
      <c r="A23" s="100">
        <v>11</v>
      </c>
      <c r="B23" s="128">
        <v>31</v>
      </c>
      <c r="C23" s="235" t="s">
        <v>190</v>
      </c>
      <c r="D23" s="227">
        <v>1994</v>
      </c>
      <c r="E23" s="230" t="s">
        <v>79</v>
      </c>
      <c r="F23" s="229" t="s">
        <v>174</v>
      </c>
      <c r="G23" s="127"/>
      <c r="H23" s="236" t="s">
        <v>175</v>
      </c>
      <c r="I23" s="231" t="s">
        <v>176</v>
      </c>
    </row>
    <row r="24" spans="1:11" s="122" customFormat="1" ht="33.75" customHeight="1" x14ac:dyDescent="0.3">
      <c r="A24" s="100">
        <v>12</v>
      </c>
      <c r="B24" s="128">
        <v>24</v>
      </c>
      <c r="C24" s="235" t="s">
        <v>189</v>
      </c>
      <c r="D24" s="227">
        <v>1979</v>
      </c>
      <c r="E24" s="230" t="s">
        <v>58</v>
      </c>
      <c r="F24" s="229" t="s">
        <v>171</v>
      </c>
      <c r="G24" s="127"/>
      <c r="H24" s="236" t="s">
        <v>172</v>
      </c>
      <c r="I24" s="231" t="s">
        <v>173</v>
      </c>
    </row>
    <row r="25" spans="1:11" s="122" customFormat="1" ht="33.75" customHeight="1" x14ac:dyDescent="0.3">
      <c r="A25" s="100">
        <v>13</v>
      </c>
      <c r="B25" s="128">
        <v>138</v>
      </c>
      <c r="C25" s="228" t="s">
        <v>188</v>
      </c>
      <c r="D25" s="227"/>
      <c r="E25" s="230" t="s">
        <v>58</v>
      </c>
      <c r="F25" s="229" t="s">
        <v>183</v>
      </c>
      <c r="G25" s="127"/>
      <c r="H25" s="236" t="s">
        <v>184</v>
      </c>
      <c r="I25" s="231" t="s">
        <v>101</v>
      </c>
    </row>
    <row r="26" spans="1:11" s="122" customFormat="1" ht="33.75" customHeight="1" x14ac:dyDescent="0.3">
      <c r="A26" s="100">
        <v>14</v>
      </c>
      <c r="B26" s="128">
        <v>104</v>
      </c>
      <c r="C26" s="228" t="s">
        <v>153</v>
      </c>
      <c r="D26" s="227"/>
      <c r="E26" s="230" t="s">
        <v>58</v>
      </c>
      <c r="F26" s="229" t="s">
        <v>179</v>
      </c>
      <c r="G26" s="127"/>
      <c r="H26" s="236" t="s">
        <v>100</v>
      </c>
      <c r="I26" s="231" t="s">
        <v>101</v>
      </c>
    </row>
    <row r="27" spans="1:11" s="122" customFormat="1" ht="33.75" customHeight="1" x14ac:dyDescent="0.3">
      <c r="A27" s="100">
        <v>15</v>
      </c>
      <c r="B27" s="128">
        <v>129</v>
      </c>
      <c r="C27" s="228" t="s">
        <v>187</v>
      </c>
      <c r="D27" s="227">
        <v>1962</v>
      </c>
      <c r="E27" s="230" t="s">
        <v>58</v>
      </c>
      <c r="F27" s="229" t="s">
        <v>181</v>
      </c>
      <c r="G27" s="127"/>
      <c r="H27" s="236" t="s">
        <v>182</v>
      </c>
      <c r="I27" s="231" t="s">
        <v>97</v>
      </c>
    </row>
    <row r="28" spans="1:11" ht="15" customHeight="1" thickBot="1" x14ac:dyDescent="0.35">
      <c r="A28" s="489" t="s">
        <v>296</v>
      </c>
      <c r="B28" s="490"/>
      <c r="C28" s="490"/>
      <c r="D28" s="490"/>
      <c r="E28" s="490"/>
      <c r="F28" s="490"/>
      <c r="G28" s="490"/>
      <c r="H28" s="490"/>
      <c r="I28" s="491"/>
      <c r="J28" s="2"/>
      <c r="K28" s="2"/>
    </row>
    <row r="29" spans="1:11" ht="15.75" customHeight="1" thickBot="1" x14ac:dyDescent="0.35">
      <c r="A29" s="458" t="s">
        <v>297</v>
      </c>
      <c r="B29" s="459"/>
      <c r="C29" s="459"/>
      <c r="D29" s="459"/>
      <c r="E29" s="459"/>
      <c r="F29" s="459"/>
      <c r="G29" s="459"/>
      <c r="H29" s="459"/>
      <c r="I29" s="460"/>
      <c r="J29" s="2"/>
      <c r="K29" s="2"/>
    </row>
    <row r="30" spans="1:11" s="122" customFormat="1" ht="39" customHeight="1" x14ac:dyDescent="0.3">
      <c r="A30" s="100">
        <v>1</v>
      </c>
      <c r="B30" s="128">
        <v>109</v>
      </c>
      <c r="C30" s="228" t="s">
        <v>192</v>
      </c>
      <c r="D30" s="227">
        <v>2001</v>
      </c>
      <c r="E30" s="230" t="s">
        <v>138</v>
      </c>
      <c r="F30" s="229" t="s">
        <v>194</v>
      </c>
      <c r="G30" s="127"/>
      <c r="H30" s="236" t="s">
        <v>100</v>
      </c>
      <c r="I30" s="231" t="s">
        <v>101</v>
      </c>
    </row>
    <row r="31" spans="1:11" s="122" customFormat="1" ht="39" customHeight="1" x14ac:dyDescent="0.3">
      <c r="A31" s="100">
        <v>2</v>
      </c>
      <c r="B31" s="128">
        <v>107</v>
      </c>
      <c r="C31" s="228" t="s">
        <v>142</v>
      </c>
      <c r="D31" s="227">
        <v>1999</v>
      </c>
      <c r="E31" s="230" t="s">
        <v>138</v>
      </c>
      <c r="F31" s="229" t="s">
        <v>191</v>
      </c>
      <c r="G31" s="127"/>
      <c r="H31" s="236" t="s">
        <v>100</v>
      </c>
      <c r="I31" s="231" t="s">
        <v>101</v>
      </c>
    </row>
    <row r="32" spans="1:11" s="122" customFormat="1" ht="39" customHeight="1" x14ac:dyDescent="0.3">
      <c r="A32" s="100">
        <v>3</v>
      </c>
      <c r="B32" s="128">
        <v>102</v>
      </c>
      <c r="C32" s="228" t="s">
        <v>166</v>
      </c>
      <c r="D32" s="227"/>
      <c r="E32" s="230"/>
      <c r="F32" s="229" t="s">
        <v>167</v>
      </c>
      <c r="G32" s="127"/>
      <c r="H32" s="236" t="s">
        <v>100</v>
      </c>
      <c r="I32" s="231" t="s">
        <v>101</v>
      </c>
    </row>
    <row r="33" spans="1:11" s="122" customFormat="1" ht="39" customHeight="1" x14ac:dyDescent="0.3">
      <c r="A33" s="100">
        <v>4</v>
      </c>
      <c r="B33" s="128">
        <v>106</v>
      </c>
      <c r="C33" s="228" t="s">
        <v>151</v>
      </c>
      <c r="D33" s="227">
        <v>2000</v>
      </c>
      <c r="E33" s="230"/>
      <c r="F33" s="229" t="s">
        <v>133</v>
      </c>
      <c r="G33" s="127"/>
      <c r="H33" s="236" t="s">
        <v>100</v>
      </c>
      <c r="I33" s="231" t="s">
        <v>101</v>
      </c>
    </row>
    <row r="34" spans="1:11" s="122" customFormat="1" ht="39" customHeight="1" x14ac:dyDescent="0.3">
      <c r="A34" s="100">
        <v>5</v>
      </c>
      <c r="B34" s="128">
        <v>110</v>
      </c>
      <c r="C34" s="228" t="s">
        <v>122</v>
      </c>
      <c r="D34" s="227">
        <v>2000</v>
      </c>
      <c r="E34" s="230" t="s">
        <v>61</v>
      </c>
      <c r="F34" s="233" t="s">
        <v>123</v>
      </c>
      <c r="G34" s="127"/>
      <c r="H34" s="236" t="s">
        <v>100</v>
      </c>
      <c r="I34" s="231" t="s">
        <v>101</v>
      </c>
    </row>
    <row r="35" spans="1:11" s="122" customFormat="1" ht="39" customHeight="1" thickBot="1" x14ac:dyDescent="0.35">
      <c r="A35" s="100">
        <v>6</v>
      </c>
      <c r="B35" s="128">
        <v>108</v>
      </c>
      <c r="C35" s="228" t="s">
        <v>192</v>
      </c>
      <c r="D35" s="227">
        <v>2001</v>
      </c>
      <c r="E35" s="230" t="s">
        <v>138</v>
      </c>
      <c r="F35" s="229" t="s">
        <v>193</v>
      </c>
      <c r="G35" s="127"/>
      <c r="H35" s="236" t="s">
        <v>100</v>
      </c>
      <c r="I35" s="231" t="s">
        <v>101</v>
      </c>
    </row>
    <row r="36" spans="1:11" ht="17.25" customHeight="1" x14ac:dyDescent="0.3">
      <c r="A36" s="495" t="s">
        <v>298</v>
      </c>
      <c r="B36" s="487"/>
      <c r="C36" s="487"/>
      <c r="D36" s="487"/>
      <c r="E36" s="487"/>
      <c r="F36" s="487"/>
      <c r="G36" s="487"/>
      <c r="H36" s="487"/>
      <c r="I36" s="488"/>
      <c r="J36" s="2"/>
      <c r="K36" s="2"/>
    </row>
    <row r="37" spans="1:11" ht="15.75" customHeight="1" thickBot="1" x14ac:dyDescent="0.35">
      <c r="A37" s="492" t="s">
        <v>111</v>
      </c>
      <c r="B37" s="493"/>
      <c r="C37" s="493"/>
      <c r="D37" s="493"/>
      <c r="E37" s="493"/>
      <c r="F37" s="493"/>
      <c r="G37" s="493"/>
      <c r="H37" s="493"/>
      <c r="I37" s="494"/>
      <c r="J37" s="2"/>
      <c r="K37" s="2"/>
    </row>
    <row r="38" spans="1:11" ht="15.75" customHeight="1" thickBot="1" x14ac:dyDescent="0.35">
      <c r="A38" s="458" t="s">
        <v>299</v>
      </c>
      <c r="B38" s="459"/>
      <c r="C38" s="459"/>
      <c r="D38" s="459"/>
      <c r="E38" s="459"/>
      <c r="F38" s="459"/>
      <c r="G38" s="459"/>
      <c r="H38" s="459"/>
      <c r="I38" s="460"/>
      <c r="J38" s="2"/>
      <c r="K38" s="2"/>
    </row>
    <row r="39" spans="1:11" s="122" customFormat="1" ht="33.75" customHeight="1" x14ac:dyDescent="0.3">
      <c r="A39" s="100">
        <v>1</v>
      </c>
      <c r="B39" s="128">
        <v>13</v>
      </c>
      <c r="C39" s="235" t="s">
        <v>195</v>
      </c>
      <c r="D39" s="227">
        <v>1993</v>
      </c>
      <c r="E39" s="230" t="s">
        <v>56</v>
      </c>
      <c r="F39" s="229" t="s">
        <v>247</v>
      </c>
      <c r="G39" s="127"/>
      <c r="H39" s="236" t="s">
        <v>197</v>
      </c>
      <c r="I39" s="231" t="s">
        <v>198</v>
      </c>
    </row>
    <row r="40" spans="1:11" s="122" customFormat="1" ht="33.75" customHeight="1" x14ac:dyDescent="0.3">
      <c r="A40" s="100">
        <v>2</v>
      </c>
      <c r="B40" s="128">
        <v>70</v>
      </c>
      <c r="C40" s="235" t="s">
        <v>228</v>
      </c>
      <c r="D40" s="227">
        <v>1965</v>
      </c>
      <c r="E40" s="230" t="s">
        <v>56</v>
      </c>
      <c r="F40" s="229" t="s">
        <v>229</v>
      </c>
      <c r="G40" s="127"/>
      <c r="H40" s="236" t="s">
        <v>182</v>
      </c>
      <c r="I40" s="231" t="s">
        <v>97</v>
      </c>
    </row>
    <row r="41" spans="1:11" s="122" customFormat="1" ht="33.75" customHeight="1" x14ac:dyDescent="0.3">
      <c r="A41" s="100">
        <v>3</v>
      </c>
      <c r="B41" s="128">
        <v>29</v>
      </c>
      <c r="C41" s="235" t="s">
        <v>208</v>
      </c>
      <c r="D41" s="227">
        <v>1983</v>
      </c>
      <c r="E41" s="230" t="s">
        <v>58</v>
      </c>
      <c r="F41" s="229" t="s">
        <v>209</v>
      </c>
      <c r="G41" s="127"/>
      <c r="H41" s="236" t="s">
        <v>175</v>
      </c>
      <c r="I41" s="231" t="s">
        <v>210</v>
      </c>
    </row>
    <row r="42" spans="1:11" s="122" customFormat="1" ht="33.75" customHeight="1" x14ac:dyDescent="0.3">
      <c r="A42" s="100">
        <v>4</v>
      </c>
      <c r="B42" s="128">
        <v>27</v>
      </c>
      <c r="C42" s="235" t="s">
        <v>439</v>
      </c>
      <c r="D42" s="227">
        <v>2001</v>
      </c>
      <c r="E42" s="230" t="s">
        <v>128</v>
      </c>
      <c r="F42" s="229" t="s">
        <v>440</v>
      </c>
      <c r="G42" s="127"/>
      <c r="H42" s="236" t="s">
        <v>59</v>
      </c>
      <c r="I42" s="231" t="s">
        <v>441</v>
      </c>
    </row>
    <row r="43" spans="1:11" s="122" customFormat="1" ht="33.75" customHeight="1" x14ac:dyDescent="0.3">
      <c r="A43" s="100">
        <v>5</v>
      </c>
      <c r="B43" s="309">
        <v>142</v>
      </c>
      <c r="C43" s="228" t="s">
        <v>450</v>
      </c>
      <c r="D43" s="227">
        <v>1998</v>
      </c>
      <c r="E43" s="227" t="s">
        <v>58</v>
      </c>
      <c r="F43" s="228" t="s">
        <v>451</v>
      </c>
      <c r="G43" s="310"/>
      <c r="H43" s="228" t="s">
        <v>59</v>
      </c>
      <c r="I43" s="235" t="s">
        <v>417</v>
      </c>
    </row>
    <row r="44" spans="1:11" s="122" customFormat="1" ht="33.75" customHeight="1" x14ac:dyDescent="0.3">
      <c r="A44" s="100">
        <v>6</v>
      </c>
      <c r="B44" s="128">
        <v>76</v>
      </c>
      <c r="C44" s="235" t="s">
        <v>162</v>
      </c>
      <c r="D44" s="227">
        <v>2001</v>
      </c>
      <c r="E44" s="230"/>
      <c r="F44" s="229" t="s">
        <v>163</v>
      </c>
      <c r="G44" s="127"/>
      <c r="H44" s="236" t="s">
        <v>129</v>
      </c>
      <c r="I44" s="231" t="s">
        <v>102</v>
      </c>
    </row>
    <row r="45" spans="1:11" s="122" customFormat="1" ht="33.75" customHeight="1" x14ac:dyDescent="0.3">
      <c r="A45" s="100">
        <v>7</v>
      </c>
      <c r="B45" s="128">
        <v>77</v>
      </c>
      <c r="C45" s="235" t="s">
        <v>164</v>
      </c>
      <c r="D45" s="227">
        <v>2001</v>
      </c>
      <c r="E45" s="230"/>
      <c r="F45" s="229" t="s">
        <v>165</v>
      </c>
      <c r="G45" s="127"/>
      <c r="H45" s="236" t="s">
        <v>129</v>
      </c>
      <c r="I45" s="231" t="s">
        <v>102</v>
      </c>
    </row>
    <row r="46" spans="1:11" s="122" customFormat="1" ht="33.75" customHeight="1" x14ac:dyDescent="0.3">
      <c r="A46" s="100">
        <v>8</v>
      </c>
      <c r="B46" s="128">
        <v>74</v>
      </c>
      <c r="C46" s="235" t="s">
        <v>177</v>
      </c>
      <c r="D46" s="227">
        <v>1968</v>
      </c>
      <c r="E46" s="230" t="s">
        <v>58</v>
      </c>
      <c r="F46" s="229" t="s">
        <v>178</v>
      </c>
      <c r="G46" s="127"/>
      <c r="H46" s="236" t="s">
        <v>129</v>
      </c>
      <c r="I46" s="231" t="s">
        <v>103</v>
      </c>
    </row>
    <row r="47" spans="1:11" s="122" customFormat="1" ht="33.75" customHeight="1" x14ac:dyDescent="0.3">
      <c r="A47" s="100">
        <v>9</v>
      </c>
      <c r="B47" s="128">
        <v>16</v>
      </c>
      <c r="C47" s="235" t="s">
        <v>199</v>
      </c>
      <c r="D47" s="227">
        <v>1997</v>
      </c>
      <c r="E47" s="230" t="s">
        <v>61</v>
      </c>
      <c r="F47" s="229" t="s">
        <v>200</v>
      </c>
      <c r="G47" s="127"/>
      <c r="H47" s="236" t="s">
        <v>201</v>
      </c>
      <c r="I47" s="231" t="s">
        <v>202</v>
      </c>
    </row>
    <row r="48" spans="1:11" s="122" customFormat="1" ht="33.75" customHeight="1" x14ac:dyDescent="0.3">
      <c r="A48" s="100">
        <v>10</v>
      </c>
      <c r="B48" s="128">
        <v>22</v>
      </c>
      <c r="C48" s="235" t="s">
        <v>173</v>
      </c>
      <c r="D48" s="227">
        <v>1989</v>
      </c>
      <c r="E48" s="230" t="s">
        <v>57</v>
      </c>
      <c r="F48" s="229" t="s">
        <v>203</v>
      </c>
      <c r="G48" s="127"/>
      <c r="H48" s="236" t="s">
        <v>172</v>
      </c>
      <c r="I48" s="231" t="s">
        <v>204</v>
      </c>
    </row>
    <row r="49" spans="1:9" s="122" customFormat="1" ht="33.75" customHeight="1" x14ac:dyDescent="0.3">
      <c r="A49" s="100">
        <v>12</v>
      </c>
      <c r="B49" s="128">
        <v>34</v>
      </c>
      <c r="C49" s="234" t="s">
        <v>212</v>
      </c>
      <c r="D49" s="227">
        <v>1975</v>
      </c>
      <c r="E49" s="230" t="s">
        <v>58</v>
      </c>
      <c r="F49" s="229" t="s">
        <v>435</v>
      </c>
      <c r="G49" s="127"/>
      <c r="H49" s="236" t="s">
        <v>159</v>
      </c>
      <c r="I49" s="231" t="s">
        <v>214</v>
      </c>
    </row>
    <row r="50" spans="1:9" s="122" customFormat="1" ht="33.75" customHeight="1" x14ac:dyDescent="0.3">
      <c r="A50" s="100">
        <v>13</v>
      </c>
      <c r="B50" s="128">
        <v>42</v>
      </c>
      <c r="C50" s="235" t="s">
        <v>215</v>
      </c>
      <c r="D50" s="227">
        <v>1988</v>
      </c>
      <c r="E50" s="230" t="s">
        <v>57</v>
      </c>
      <c r="F50" s="229" t="s">
        <v>216</v>
      </c>
      <c r="G50" s="127"/>
      <c r="H50" s="236" t="s">
        <v>62</v>
      </c>
      <c r="I50" s="231"/>
    </row>
    <row r="51" spans="1:9" s="122" customFormat="1" ht="33.75" customHeight="1" x14ac:dyDescent="0.3">
      <c r="A51" s="100">
        <v>14</v>
      </c>
      <c r="B51" s="128">
        <v>47</v>
      </c>
      <c r="C51" s="235" t="s">
        <v>217</v>
      </c>
      <c r="D51" s="227">
        <v>1968</v>
      </c>
      <c r="E51" s="230" t="s">
        <v>56</v>
      </c>
      <c r="F51" s="229" t="s">
        <v>218</v>
      </c>
      <c r="G51" s="127"/>
      <c r="H51" s="236" t="s">
        <v>219</v>
      </c>
      <c r="I51" s="231" t="s">
        <v>97</v>
      </c>
    </row>
    <row r="52" spans="1:9" s="122" customFormat="1" ht="33.75" customHeight="1" x14ac:dyDescent="0.3">
      <c r="A52" s="100">
        <v>15</v>
      </c>
      <c r="B52" s="128">
        <v>50</v>
      </c>
      <c r="C52" s="235" t="s">
        <v>220</v>
      </c>
      <c r="D52" s="227"/>
      <c r="E52" s="230"/>
      <c r="F52" s="229" t="s">
        <v>221</v>
      </c>
      <c r="G52" s="127"/>
      <c r="H52" s="236" t="s">
        <v>222</v>
      </c>
      <c r="I52" s="231"/>
    </row>
    <row r="53" spans="1:9" s="122" customFormat="1" ht="33.75" customHeight="1" x14ac:dyDescent="0.3">
      <c r="A53" s="100">
        <v>16</v>
      </c>
      <c r="B53" s="128">
        <v>56</v>
      </c>
      <c r="C53" s="235" t="s">
        <v>223</v>
      </c>
      <c r="D53" s="227">
        <v>1982</v>
      </c>
      <c r="E53" s="230" t="s">
        <v>56</v>
      </c>
      <c r="F53" s="229" t="s">
        <v>224</v>
      </c>
      <c r="G53" s="127"/>
      <c r="H53" s="236" t="s">
        <v>457</v>
      </c>
      <c r="I53" s="231" t="s">
        <v>176</v>
      </c>
    </row>
    <row r="54" spans="1:9" s="122" customFormat="1" ht="33.75" customHeight="1" x14ac:dyDescent="0.3">
      <c r="A54" s="100">
        <v>17</v>
      </c>
      <c r="B54" s="128">
        <v>67</v>
      </c>
      <c r="C54" s="235" t="s">
        <v>225</v>
      </c>
      <c r="D54" s="227"/>
      <c r="E54" s="230"/>
      <c r="F54" s="229" t="s">
        <v>226</v>
      </c>
      <c r="G54" s="127"/>
      <c r="H54" s="236" t="s">
        <v>227</v>
      </c>
      <c r="I54" s="231"/>
    </row>
    <row r="55" spans="1:9" s="122" customFormat="1" ht="33.75" customHeight="1" x14ac:dyDescent="0.3">
      <c r="A55" s="100">
        <v>18</v>
      </c>
      <c r="B55" s="128">
        <v>83</v>
      </c>
      <c r="C55" s="235" t="s">
        <v>233</v>
      </c>
      <c r="D55" s="227">
        <v>1986</v>
      </c>
      <c r="E55" s="230" t="s">
        <v>57</v>
      </c>
      <c r="F55" s="232" t="s">
        <v>234</v>
      </c>
      <c r="G55" s="127"/>
      <c r="H55" s="236" t="s">
        <v>235</v>
      </c>
      <c r="I55" s="231" t="s">
        <v>236</v>
      </c>
    </row>
    <row r="56" spans="1:9" s="122" customFormat="1" ht="33.75" customHeight="1" x14ac:dyDescent="0.3">
      <c r="A56" s="100">
        <v>19</v>
      </c>
      <c r="B56" s="128">
        <v>111</v>
      </c>
      <c r="C56" s="235" t="s">
        <v>242</v>
      </c>
      <c r="D56" s="227">
        <v>1988</v>
      </c>
      <c r="E56" s="230" t="s">
        <v>60</v>
      </c>
      <c r="F56" s="229" t="s">
        <v>437</v>
      </c>
      <c r="G56" s="127"/>
      <c r="H56" s="236" t="s">
        <v>100</v>
      </c>
      <c r="I56" s="231"/>
    </row>
    <row r="57" spans="1:9" s="122" customFormat="1" ht="33.75" customHeight="1" x14ac:dyDescent="0.3">
      <c r="A57" s="100">
        <v>20</v>
      </c>
      <c r="B57" s="128">
        <v>137</v>
      </c>
      <c r="C57" s="235" t="s">
        <v>243</v>
      </c>
      <c r="D57" s="227"/>
      <c r="E57" s="230" t="s">
        <v>58</v>
      </c>
      <c r="F57" s="229" t="s">
        <v>244</v>
      </c>
      <c r="G57" s="127"/>
      <c r="H57" s="236"/>
      <c r="I57" s="231"/>
    </row>
    <row r="58" spans="1:9" s="122" customFormat="1" ht="33.75" customHeight="1" x14ac:dyDescent="0.3">
      <c r="A58" s="100">
        <v>21</v>
      </c>
      <c r="B58" s="128">
        <v>78</v>
      </c>
      <c r="C58" s="235" t="s">
        <v>103</v>
      </c>
      <c r="D58" s="227">
        <v>1982</v>
      </c>
      <c r="E58" s="230"/>
      <c r="F58" s="229" t="s">
        <v>231</v>
      </c>
      <c r="G58" s="127"/>
      <c r="H58" s="236" t="s">
        <v>129</v>
      </c>
      <c r="I58" s="231" t="s">
        <v>232</v>
      </c>
    </row>
    <row r="59" spans="1:9" s="122" customFormat="1" ht="33.75" customHeight="1" x14ac:dyDescent="0.3">
      <c r="A59" s="100">
        <v>22</v>
      </c>
      <c r="B59" s="128">
        <v>86</v>
      </c>
      <c r="C59" s="235" t="s">
        <v>127</v>
      </c>
      <c r="D59" s="227"/>
      <c r="E59" s="230"/>
      <c r="F59" s="229" t="s">
        <v>245</v>
      </c>
      <c r="G59" s="127"/>
      <c r="H59" s="236" t="s">
        <v>237</v>
      </c>
      <c r="I59" s="231" t="s">
        <v>97</v>
      </c>
    </row>
    <row r="60" spans="1:9" s="122" customFormat="1" ht="33.75" customHeight="1" x14ac:dyDescent="0.3">
      <c r="A60" s="100">
        <v>23</v>
      </c>
      <c r="B60" s="128">
        <v>88</v>
      </c>
      <c r="C60" s="235" t="s">
        <v>238</v>
      </c>
      <c r="D60" s="227"/>
      <c r="E60" s="230"/>
      <c r="F60" s="229" t="s">
        <v>239</v>
      </c>
      <c r="G60" s="127"/>
      <c r="H60" s="236" t="s">
        <v>237</v>
      </c>
      <c r="I60" s="231"/>
    </row>
    <row r="61" spans="1:9" s="122" customFormat="1" ht="33.75" customHeight="1" x14ac:dyDescent="0.3">
      <c r="A61" s="100">
        <v>24</v>
      </c>
      <c r="B61" s="128">
        <v>90</v>
      </c>
      <c r="C61" s="235" t="s">
        <v>240</v>
      </c>
      <c r="D61" s="227"/>
      <c r="E61" s="230"/>
      <c r="F61" s="229" t="s">
        <v>241</v>
      </c>
      <c r="G61" s="127"/>
      <c r="H61" s="236" t="s">
        <v>237</v>
      </c>
      <c r="I61" s="231"/>
    </row>
    <row r="62" spans="1:9" s="122" customFormat="1" ht="33.75" customHeight="1" x14ac:dyDescent="0.3">
      <c r="A62" s="100">
        <v>25</v>
      </c>
      <c r="B62" s="128">
        <v>41</v>
      </c>
      <c r="C62" s="235" t="s">
        <v>214</v>
      </c>
      <c r="D62" s="227"/>
      <c r="E62" s="230"/>
      <c r="F62" s="229" t="s">
        <v>246</v>
      </c>
      <c r="G62" s="127"/>
      <c r="H62" s="236" t="s">
        <v>159</v>
      </c>
      <c r="I62" s="231" t="s">
        <v>97</v>
      </c>
    </row>
    <row r="63" spans="1:9" s="122" customFormat="1" ht="33.75" customHeight="1" x14ac:dyDescent="0.3">
      <c r="A63" s="100">
        <v>26</v>
      </c>
      <c r="B63" s="128">
        <v>12</v>
      </c>
      <c r="C63" s="235" t="s">
        <v>195</v>
      </c>
      <c r="D63" s="227">
        <v>1993</v>
      </c>
      <c r="E63" s="230" t="s">
        <v>56</v>
      </c>
      <c r="F63" s="229" t="s">
        <v>196</v>
      </c>
      <c r="G63" s="127"/>
      <c r="H63" s="236" t="s">
        <v>197</v>
      </c>
      <c r="I63" s="231" t="s">
        <v>198</v>
      </c>
    </row>
    <row r="64" spans="1:9" s="122" customFormat="1" ht="33.75" customHeight="1" x14ac:dyDescent="0.3">
      <c r="A64" s="100">
        <v>27</v>
      </c>
      <c r="B64" s="128">
        <v>71</v>
      </c>
      <c r="C64" s="235" t="s">
        <v>228</v>
      </c>
      <c r="D64" s="227">
        <v>1965</v>
      </c>
      <c r="E64" s="230" t="s">
        <v>56</v>
      </c>
      <c r="F64" s="229" t="s">
        <v>230</v>
      </c>
      <c r="G64" s="127"/>
      <c r="H64" s="236" t="s">
        <v>182</v>
      </c>
      <c r="I64" s="231" t="s">
        <v>97</v>
      </c>
    </row>
    <row r="65" spans="1:11" s="122" customFormat="1" ht="33.75" customHeight="1" x14ac:dyDescent="0.3">
      <c r="A65" s="100">
        <v>28</v>
      </c>
      <c r="B65" s="128">
        <v>27</v>
      </c>
      <c r="C65" s="235" t="s">
        <v>452</v>
      </c>
      <c r="D65" s="227">
        <v>2000</v>
      </c>
      <c r="E65" s="230" t="s">
        <v>58</v>
      </c>
      <c r="F65" s="229" t="s">
        <v>440</v>
      </c>
      <c r="G65" s="127"/>
      <c r="H65" s="236" t="s">
        <v>59</v>
      </c>
      <c r="I65" s="231" t="s">
        <v>417</v>
      </c>
    </row>
    <row r="66" spans="1:11" ht="18" customHeight="1" thickBot="1" x14ac:dyDescent="0.35">
      <c r="A66" s="489" t="s">
        <v>113</v>
      </c>
      <c r="B66" s="490"/>
      <c r="C66" s="490"/>
      <c r="D66" s="490"/>
      <c r="E66" s="490"/>
      <c r="F66" s="490"/>
      <c r="G66" s="490"/>
      <c r="H66" s="490"/>
      <c r="I66" s="491"/>
      <c r="J66" s="2"/>
      <c r="K66" s="2"/>
    </row>
    <row r="67" spans="1:11" ht="15.75" customHeight="1" thickBot="1" x14ac:dyDescent="0.35">
      <c r="A67" s="458" t="s">
        <v>300</v>
      </c>
      <c r="B67" s="459"/>
      <c r="C67" s="459"/>
      <c r="D67" s="459"/>
      <c r="E67" s="459"/>
      <c r="F67" s="459"/>
      <c r="G67" s="459"/>
      <c r="H67" s="459"/>
      <c r="I67" s="460"/>
      <c r="J67" s="2"/>
      <c r="K67" s="2"/>
    </row>
    <row r="68" spans="1:11" s="122" customFormat="1" ht="27" customHeight="1" x14ac:dyDescent="0.3">
      <c r="A68" s="100">
        <v>0</v>
      </c>
      <c r="B68" s="128">
        <v>128</v>
      </c>
      <c r="C68" s="235" t="s">
        <v>381</v>
      </c>
      <c r="D68" s="227">
        <v>2000</v>
      </c>
      <c r="E68" s="230" t="s">
        <v>61</v>
      </c>
      <c r="F68" s="229" t="s">
        <v>438</v>
      </c>
      <c r="G68" s="127"/>
      <c r="H68" s="236" t="s">
        <v>170</v>
      </c>
      <c r="I68" s="231" t="s">
        <v>282</v>
      </c>
    </row>
    <row r="69" spans="1:11" s="122" customFormat="1" ht="27" customHeight="1" x14ac:dyDescent="0.3">
      <c r="A69" s="100">
        <v>0</v>
      </c>
      <c r="B69" s="128">
        <v>26</v>
      </c>
      <c r="C69" s="235" t="s">
        <v>205</v>
      </c>
      <c r="D69" s="227">
        <v>1991</v>
      </c>
      <c r="E69" s="230" t="s">
        <v>60</v>
      </c>
      <c r="F69" s="229" t="s">
        <v>206</v>
      </c>
      <c r="G69" s="127"/>
      <c r="H69" s="236" t="s">
        <v>207</v>
      </c>
      <c r="I69" s="231" t="s">
        <v>97</v>
      </c>
    </row>
    <row r="70" spans="1:11" s="122" customFormat="1" ht="27" customHeight="1" x14ac:dyDescent="0.3">
      <c r="A70" s="100">
        <v>1</v>
      </c>
      <c r="B70" s="128">
        <v>118</v>
      </c>
      <c r="C70" s="235" t="s">
        <v>308</v>
      </c>
      <c r="D70" s="227"/>
      <c r="E70" s="230" t="s">
        <v>58</v>
      </c>
      <c r="F70" s="229" t="s">
        <v>289</v>
      </c>
      <c r="G70" s="127"/>
      <c r="H70" s="236" t="s">
        <v>279</v>
      </c>
      <c r="I70" s="231"/>
    </row>
    <row r="71" spans="1:11" s="122" customFormat="1" ht="27" customHeight="1" x14ac:dyDescent="0.3">
      <c r="A71" s="100">
        <v>2</v>
      </c>
      <c r="B71" s="128">
        <v>120</v>
      </c>
      <c r="C71" s="235" t="s">
        <v>310</v>
      </c>
      <c r="D71" s="227"/>
      <c r="E71" s="230" t="s">
        <v>58</v>
      </c>
      <c r="F71" s="229" t="s">
        <v>291</v>
      </c>
      <c r="G71" s="127"/>
      <c r="H71" s="236" t="s">
        <v>279</v>
      </c>
      <c r="I71" s="231"/>
    </row>
    <row r="72" spans="1:11" s="122" customFormat="1" ht="27" customHeight="1" x14ac:dyDescent="0.3">
      <c r="A72" s="100">
        <v>3</v>
      </c>
      <c r="B72" s="128">
        <v>130</v>
      </c>
      <c r="C72" s="235" t="s">
        <v>312</v>
      </c>
      <c r="D72" s="227">
        <v>1962</v>
      </c>
      <c r="E72" s="230" t="s">
        <v>58</v>
      </c>
      <c r="F72" s="229" t="s">
        <v>294</v>
      </c>
      <c r="G72" s="127"/>
      <c r="H72" s="236" t="s">
        <v>182</v>
      </c>
      <c r="I72" s="231" t="s">
        <v>97</v>
      </c>
    </row>
    <row r="73" spans="1:11" s="122" customFormat="1" ht="27" customHeight="1" x14ac:dyDescent="0.3">
      <c r="A73" s="100">
        <v>4</v>
      </c>
      <c r="B73" s="128">
        <v>122</v>
      </c>
      <c r="C73" s="235" t="s">
        <v>453</v>
      </c>
      <c r="D73" s="227">
        <v>1997</v>
      </c>
      <c r="E73" s="230" t="s">
        <v>79</v>
      </c>
      <c r="F73" s="229" t="s">
        <v>454</v>
      </c>
      <c r="G73" s="127"/>
      <c r="H73" s="236" t="s">
        <v>279</v>
      </c>
      <c r="I73" s="231" t="s">
        <v>455</v>
      </c>
    </row>
    <row r="74" spans="1:11" s="122" customFormat="1" ht="33.75" customHeight="1" x14ac:dyDescent="0.3">
      <c r="A74" s="100">
        <v>5</v>
      </c>
      <c r="B74" s="128">
        <v>29</v>
      </c>
      <c r="C74" s="235" t="s">
        <v>211</v>
      </c>
      <c r="D74" s="227">
        <v>2000</v>
      </c>
      <c r="E74" s="230" t="s">
        <v>58</v>
      </c>
      <c r="F74" s="229" t="s">
        <v>209</v>
      </c>
      <c r="G74" s="127"/>
      <c r="H74" s="236" t="s">
        <v>175</v>
      </c>
      <c r="I74" s="231" t="s">
        <v>210</v>
      </c>
    </row>
    <row r="75" spans="1:11" s="122" customFormat="1" ht="27" customHeight="1" x14ac:dyDescent="0.3">
      <c r="A75" s="100">
        <v>6</v>
      </c>
      <c r="B75" s="128">
        <v>35</v>
      </c>
      <c r="C75" s="235" t="s">
        <v>261</v>
      </c>
      <c r="D75" s="227"/>
      <c r="E75" s="230"/>
      <c r="F75" s="229" t="s">
        <v>262</v>
      </c>
      <c r="G75" s="127"/>
      <c r="H75" s="236" t="s">
        <v>159</v>
      </c>
      <c r="I75" s="231"/>
    </row>
    <row r="76" spans="1:11" s="122" customFormat="1" ht="27" customHeight="1" x14ac:dyDescent="0.3">
      <c r="A76" s="100">
        <v>7</v>
      </c>
      <c r="B76" s="128">
        <v>78</v>
      </c>
      <c r="C76" s="235" t="s">
        <v>103</v>
      </c>
      <c r="D76" s="227">
        <v>1982</v>
      </c>
      <c r="E76" s="230"/>
      <c r="F76" s="229" t="s">
        <v>231</v>
      </c>
      <c r="G76" s="127"/>
      <c r="H76" s="236" t="s">
        <v>129</v>
      </c>
      <c r="I76" s="231" t="s">
        <v>232</v>
      </c>
    </row>
    <row r="77" spans="1:11" s="122" customFormat="1" ht="27" customHeight="1" x14ac:dyDescent="0.3">
      <c r="A77" s="100">
        <v>8</v>
      </c>
      <c r="B77" s="128">
        <v>75</v>
      </c>
      <c r="C77" s="235" t="s">
        <v>160</v>
      </c>
      <c r="D77" s="227">
        <v>2001</v>
      </c>
      <c r="E77" s="230"/>
      <c r="F77" s="229" t="s">
        <v>161</v>
      </c>
      <c r="G77" s="127"/>
      <c r="H77" s="236" t="s">
        <v>129</v>
      </c>
      <c r="I77" s="231" t="s">
        <v>103</v>
      </c>
    </row>
    <row r="78" spans="1:11" s="122" customFormat="1" ht="27" customHeight="1" x14ac:dyDescent="0.3">
      <c r="A78" s="100">
        <v>9</v>
      </c>
      <c r="B78" s="128">
        <v>6</v>
      </c>
      <c r="C78" s="235" t="s">
        <v>248</v>
      </c>
      <c r="D78" s="227">
        <v>1988</v>
      </c>
      <c r="E78" s="230" t="s">
        <v>57</v>
      </c>
      <c r="F78" s="229" t="s">
        <v>249</v>
      </c>
      <c r="G78" s="127"/>
      <c r="H78" s="236" t="s">
        <v>250</v>
      </c>
      <c r="I78" s="231" t="s">
        <v>251</v>
      </c>
    </row>
    <row r="79" spans="1:11" s="122" customFormat="1" ht="27" customHeight="1" x14ac:dyDescent="0.3">
      <c r="A79" s="100">
        <v>10</v>
      </c>
      <c r="B79" s="128">
        <v>9</v>
      </c>
      <c r="C79" s="235" t="s">
        <v>252</v>
      </c>
      <c r="D79" s="227">
        <v>1996</v>
      </c>
      <c r="E79" s="230" t="s">
        <v>60</v>
      </c>
      <c r="F79" s="229" t="s">
        <v>253</v>
      </c>
      <c r="G79" s="127"/>
      <c r="H79" s="236" t="s">
        <v>250</v>
      </c>
      <c r="I79" s="231" t="s">
        <v>251</v>
      </c>
    </row>
    <row r="80" spans="1:11" s="122" customFormat="1" ht="27" customHeight="1" x14ac:dyDescent="0.3">
      <c r="A80" s="100">
        <v>11</v>
      </c>
      <c r="B80" s="128">
        <v>17</v>
      </c>
      <c r="C80" s="235" t="s">
        <v>254</v>
      </c>
      <c r="D80" s="227">
        <v>1956</v>
      </c>
      <c r="E80" s="230" t="s">
        <v>56</v>
      </c>
      <c r="F80" s="229" t="s">
        <v>255</v>
      </c>
      <c r="G80" s="127"/>
      <c r="H80" s="236" t="s">
        <v>256</v>
      </c>
      <c r="I80" s="231" t="s">
        <v>97</v>
      </c>
    </row>
    <row r="81" spans="1:9" s="122" customFormat="1" ht="27" customHeight="1" x14ac:dyDescent="0.3">
      <c r="A81" s="100">
        <v>12</v>
      </c>
      <c r="B81" s="128">
        <v>32</v>
      </c>
      <c r="C81" s="235" t="s">
        <v>260</v>
      </c>
      <c r="D81" s="227">
        <v>2000</v>
      </c>
      <c r="E81" s="230" t="s">
        <v>60</v>
      </c>
      <c r="F81" s="229" t="s">
        <v>174</v>
      </c>
      <c r="G81" s="127"/>
      <c r="H81" s="236" t="s">
        <v>175</v>
      </c>
      <c r="I81" s="231" t="s">
        <v>176</v>
      </c>
    </row>
    <row r="82" spans="1:9" s="122" customFormat="1" ht="27" customHeight="1" x14ac:dyDescent="0.3">
      <c r="A82" s="100">
        <v>13</v>
      </c>
      <c r="B82" s="128">
        <v>39</v>
      </c>
      <c r="C82" s="235" t="s">
        <v>263</v>
      </c>
      <c r="D82" s="227">
        <v>1998</v>
      </c>
      <c r="E82" s="230" t="s">
        <v>60</v>
      </c>
      <c r="F82" s="229" t="s">
        <v>264</v>
      </c>
      <c r="G82" s="127"/>
      <c r="H82" s="236" t="s">
        <v>265</v>
      </c>
      <c r="I82" s="231" t="s">
        <v>266</v>
      </c>
    </row>
    <row r="83" spans="1:9" s="122" customFormat="1" ht="27" customHeight="1" x14ac:dyDescent="0.3">
      <c r="A83" s="100">
        <v>14</v>
      </c>
      <c r="B83" s="128">
        <v>48</v>
      </c>
      <c r="C83" s="235" t="s">
        <v>267</v>
      </c>
      <c r="D83" s="227">
        <v>1985</v>
      </c>
      <c r="E83" s="230" t="s">
        <v>60</v>
      </c>
      <c r="F83" s="229" t="s">
        <v>268</v>
      </c>
      <c r="G83" s="127"/>
      <c r="H83" s="236" t="s">
        <v>219</v>
      </c>
      <c r="I83" s="231" t="s">
        <v>217</v>
      </c>
    </row>
    <row r="84" spans="1:9" s="122" customFormat="1" ht="27" customHeight="1" x14ac:dyDescent="0.3">
      <c r="A84" s="100">
        <v>15</v>
      </c>
      <c r="B84" s="128">
        <v>66</v>
      </c>
      <c r="C84" s="235" t="s">
        <v>112</v>
      </c>
      <c r="D84" s="227">
        <v>1996</v>
      </c>
      <c r="E84" s="230" t="s">
        <v>61</v>
      </c>
      <c r="F84" s="229" t="s">
        <v>269</v>
      </c>
      <c r="G84" s="127"/>
      <c r="H84" s="236" t="s">
        <v>227</v>
      </c>
      <c r="I84" s="231"/>
    </row>
    <row r="85" spans="1:9" s="122" customFormat="1" ht="27" customHeight="1" x14ac:dyDescent="0.3">
      <c r="A85" s="100">
        <v>16</v>
      </c>
      <c r="B85" s="128">
        <v>72</v>
      </c>
      <c r="C85" s="235" t="s">
        <v>270</v>
      </c>
      <c r="D85" s="227"/>
      <c r="E85" s="230"/>
      <c r="F85" s="229" t="s">
        <v>271</v>
      </c>
      <c r="G85" s="127"/>
      <c r="H85" s="236" t="s">
        <v>135</v>
      </c>
      <c r="I85" s="231"/>
    </row>
    <row r="86" spans="1:9" s="122" customFormat="1" ht="27" customHeight="1" x14ac:dyDescent="0.3">
      <c r="A86" s="100">
        <v>17</v>
      </c>
      <c r="B86" s="128">
        <v>123</v>
      </c>
      <c r="C86" s="235" t="s">
        <v>311</v>
      </c>
      <c r="D86" s="227"/>
      <c r="E86" s="230" t="s">
        <v>58</v>
      </c>
      <c r="F86" s="229" t="s">
        <v>293</v>
      </c>
      <c r="G86" s="127"/>
      <c r="H86" s="236" t="s">
        <v>279</v>
      </c>
      <c r="I86" s="231"/>
    </row>
    <row r="87" spans="1:9" s="122" customFormat="1" ht="27" customHeight="1" x14ac:dyDescent="0.3">
      <c r="A87" s="100">
        <v>18</v>
      </c>
      <c r="B87" s="128">
        <v>119</v>
      </c>
      <c r="C87" s="235" t="s">
        <v>309</v>
      </c>
      <c r="D87" s="227"/>
      <c r="E87" s="230" t="s">
        <v>58</v>
      </c>
      <c r="F87" s="229" t="s">
        <v>290</v>
      </c>
      <c r="G87" s="127"/>
      <c r="H87" s="236" t="s">
        <v>279</v>
      </c>
      <c r="I87" s="231"/>
    </row>
    <row r="88" spans="1:9" s="122" customFormat="1" ht="27" customHeight="1" x14ac:dyDescent="0.3">
      <c r="A88" s="100">
        <v>19</v>
      </c>
      <c r="B88" s="128">
        <v>121</v>
      </c>
      <c r="C88" s="235" t="s">
        <v>310</v>
      </c>
      <c r="D88" s="227"/>
      <c r="E88" s="230" t="s">
        <v>58</v>
      </c>
      <c r="F88" s="229" t="s">
        <v>292</v>
      </c>
      <c r="G88" s="127"/>
      <c r="H88" s="236" t="s">
        <v>279</v>
      </c>
      <c r="I88" s="231"/>
    </row>
    <row r="89" spans="1:9" s="122" customFormat="1" ht="27" customHeight="1" x14ac:dyDescent="0.3">
      <c r="A89" s="100">
        <v>20</v>
      </c>
      <c r="B89" s="128">
        <v>87</v>
      </c>
      <c r="C89" s="235" t="s">
        <v>127</v>
      </c>
      <c r="D89" s="227"/>
      <c r="E89" s="230"/>
      <c r="F89" s="229" t="s">
        <v>272</v>
      </c>
      <c r="G89" s="127"/>
      <c r="H89" s="236" t="s">
        <v>237</v>
      </c>
      <c r="I89" s="231"/>
    </row>
    <row r="90" spans="1:9" s="122" customFormat="1" ht="27" customHeight="1" x14ac:dyDescent="0.3">
      <c r="A90" s="100">
        <v>21</v>
      </c>
      <c r="B90" s="128">
        <v>95</v>
      </c>
      <c r="C90" s="235" t="s">
        <v>432</v>
      </c>
      <c r="D90" s="227">
        <v>1999</v>
      </c>
      <c r="E90" s="230" t="s">
        <v>60</v>
      </c>
      <c r="F90" s="229" t="s">
        <v>433</v>
      </c>
      <c r="G90" s="127"/>
      <c r="H90" s="236" t="s">
        <v>274</v>
      </c>
      <c r="I90" s="231" t="s">
        <v>143</v>
      </c>
    </row>
    <row r="91" spans="1:9" s="122" customFormat="1" ht="27" customHeight="1" x14ac:dyDescent="0.3">
      <c r="A91" s="100">
        <v>22</v>
      </c>
      <c r="B91" s="128">
        <v>99</v>
      </c>
      <c r="C91" s="235" t="s">
        <v>275</v>
      </c>
      <c r="D91" s="227"/>
      <c r="E91" s="230"/>
      <c r="F91" s="229" t="s">
        <v>276</v>
      </c>
      <c r="G91" s="127"/>
      <c r="H91" s="236" t="s">
        <v>277</v>
      </c>
      <c r="I91" s="231" t="s">
        <v>278</v>
      </c>
    </row>
    <row r="92" spans="1:9" s="122" customFormat="1" ht="27" customHeight="1" x14ac:dyDescent="0.3">
      <c r="A92" s="100">
        <v>23</v>
      </c>
      <c r="B92" s="128">
        <v>132</v>
      </c>
      <c r="C92" s="235" t="s">
        <v>280</v>
      </c>
      <c r="D92" s="227">
        <v>1996</v>
      </c>
      <c r="E92" s="230"/>
      <c r="F92" s="229" t="s">
        <v>281</v>
      </c>
      <c r="G92" s="127"/>
      <c r="H92" s="236" t="s">
        <v>170</v>
      </c>
      <c r="I92" s="231" t="s">
        <v>282</v>
      </c>
    </row>
    <row r="93" spans="1:9" s="122" customFormat="1" ht="27" customHeight="1" x14ac:dyDescent="0.3">
      <c r="A93" s="100">
        <v>24</v>
      </c>
      <c r="B93" s="128">
        <v>41</v>
      </c>
      <c r="C93" s="235" t="s">
        <v>214</v>
      </c>
      <c r="D93" s="227"/>
      <c r="E93" s="230"/>
      <c r="F93" s="229" t="s">
        <v>246</v>
      </c>
      <c r="G93" s="127"/>
      <c r="H93" s="236" t="s">
        <v>159</v>
      </c>
      <c r="I93" s="231"/>
    </row>
    <row r="94" spans="1:9" s="122" customFormat="1" ht="27" customHeight="1" x14ac:dyDescent="0.3">
      <c r="A94" s="100">
        <v>25</v>
      </c>
      <c r="B94" s="128">
        <v>23</v>
      </c>
      <c r="C94" s="235" t="s">
        <v>302</v>
      </c>
      <c r="D94" s="227">
        <v>1977</v>
      </c>
      <c r="E94" s="230"/>
      <c r="F94" s="229" t="s">
        <v>258</v>
      </c>
      <c r="G94" s="127"/>
      <c r="H94" s="236" t="s">
        <v>172</v>
      </c>
      <c r="I94" s="231" t="s">
        <v>173</v>
      </c>
    </row>
    <row r="95" spans="1:9" s="122" customFormat="1" ht="27" customHeight="1" x14ac:dyDescent="0.3">
      <c r="A95" s="100">
        <v>26</v>
      </c>
      <c r="B95" s="128">
        <v>4</v>
      </c>
      <c r="C95" s="235" t="s">
        <v>303</v>
      </c>
      <c r="D95" s="227">
        <v>1967</v>
      </c>
      <c r="E95" s="230" t="s">
        <v>58</v>
      </c>
      <c r="F95" s="284" t="s">
        <v>283</v>
      </c>
      <c r="G95" s="127"/>
      <c r="H95" s="236" t="s">
        <v>284</v>
      </c>
      <c r="I95" s="231" t="s">
        <v>285</v>
      </c>
    </row>
    <row r="96" spans="1:9" s="122" customFormat="1" ht="27" customHeight="1" x14ac:dyDescent="0.3">
      <c r="A96" s="100">
        <v>27</v>
      </c>
      <c r="B96" s="128">
        <v>5</v>
      </c>
      <c r="C96" s="235" t="s">
        <v>304</v>
      </c>
      <c r="D96" s="227">
        <v>1979</v>
      </c>
      <c r="E96" s="230" t="s">
        <v>58</v>
      </c>
      <c r="F96" s="229" t="s">
        <v>286</v>
      </c>
      <c r="G96" s="127"/>
      <c r="H96" s="236" t="s">
        <v>284</v>
      </c>
      <c r="I96" s="231" t="s">
        <v>285</v>
      </c>
    </row>
    <row r="97" spans="1:9" s="122" customFormat="1" ht="27" customHeight="1" x14ac:dyDescent="0.3">
      <c r="A97" s="100">
        <v>28</v>
      </c>
      <c r="B97" s="128">
        <v>33</v>
      </c>
      <c r="C97" s="234" t="s">
        <v>305</v>
      </c>
      <c r="D97" s="227"/>
      <c r="E97" s="230" t="s">
        <v>58</v>
      </c>
      <c r="F97" s="229" t="s">
        <v>436</v>
      </c>
      <c r="G97" s="127"/>
      <c r="H97" s="236" t="s">
        <v>159</v>
      </c>
      <c r="I97" s="231" t="s">
        <v>261</v>
      </c>
    </row>
    <row r="98" spans="1:9" s="122" customFormat="1" ht="27" customHeight="1" x14ac:dyDescent="0.3">
      <c r="A98" s="100">
        <v>29</v>
      </c>
      <c r="B98" s="128">
        <v>112</v>
      </c>
      <c r="C98" s="235" t="s">
        <v>307</v>
      </c>
      <c r="D98" s="227"/>
      <c r="E98" s="230" t="s">
        <v>58</v>
      </c>
      <c r="F98" s="229" t="s">
        <v>179</v>
      </c>
      <c r="G98" s="127"/>
      <c r="H98" s="236" t="s">
        <v>100</v>
      </c>
      <c r="I98" s="231" t="s">
        <v>101</v>
      </c>
    </row>
    <row r="99" spans="1:9" s="122" customFormat="1" ht="27" customHeight="1" x14ac:dyDescent="0.3">
      <c r="A99" s="100">
        <v>30</v>
      </c>
      <c r="B99" s="128">
        <v>131</v>
      </c>
      <c r="C99" s="235" t="s">
        <v>312</v>
      </c>
      <c r="D99" s="227">
        <v>1962</v>
      </c>
      <c r="E99" s="230" t="s">
        <v>58</v>
      </c>
      <c r="F99" s="229" t="s">
        <v>295</v>
      </c>
      <c r="G99" s="127"/>
      <c r="H99" s="236" t="s">
        <v>182</v>
      </c>
      <c r="I99" s="231" t="s">
        <v>97</v>
      </c>
    </row>
    <row r="100" spans="1:9" s="122" customFormat="1" ht="27" customHeight="1" x14ac:dyDescent="0.3">
      <c r="A100" s="100">
        <v>31</v>
      </c>
      <c r="B100" s="128">
        <v>128</v>
      </c>
      <c r="C100" s="235" t="s">
        <v>168</v>
      </c>
      <c r="D100" s="227">
        <v>2001</v>
      </c>
      <c r="E100" s="230" t="s">
        <v>128</v>
      </c>
      <c r="F100" s="232" t="s">
        <v>382</v>
      </c>
      <c r="G100" s="127"/>
      <c r="H100" s="236" t="s">
        <v>170</v>
      </c>
      <c r="I100" s="231" t="s">
        <v>141</v>
      </c>
    </row>
    <row r="101" spans="1:9" s="122" customFormat="1" ht="27" customHeight="1" thickBot="1" x14ac:dyDescent="0.35">
      <c r="A101" s="100">
        <v>32</v>
      </c>
      <c r="B101" s="128">
        <v>28</v>
      </c>
      <c r="C101" s="235" t="s">
        <v>301</v>
      </c>
      <c r="D101" s="227">
        <v>1991</v>
      </c>
      <c r="E101" s="230" t="s">
        <v>60</v>
      </c>
      <c r="F101" s="229" t="s">
        <v>259</v>
      </c>
      <c r="G101" s="127"/>
      <c r="H101" s="236" t="s">
        <v>207</v>
      </c>
      <c r="I101" s="231" t="s">
        <v>97</v>
      </c>
    </row>
    <row r="102" spans="1:9" ht="17.25" thickBot="1" x14ac:dyDescent="0.35">
      <c r="A102" s="447" t="s">
        <v>313</v>
      </c>
      <c r="B102" s="448"/>
      <c r="C102" s="448"/>
      <c r="D102" s="448"/>
      <c r="E102" s="448"/>
      <c r="F102" s="448"/>
      <c r="G102" s="448"/>
      <c r="H102" s="448"/>
      <c r="I102" s="449"/>
    </row>
    <row r="103" spans="1:9" ht="50.25" customHeight="1" thickBot="1" x14ac:dyDescent="0.35">
      <c r="A103" s="461" t="s">
        <v>314</v>
      </c>
      <c r="B103" s="462"/>
      <c r="C103" s="462"/>
      <c r="D103" s="462"/>
      <c r="E103" s="462"/>
      <c r="F103" s="462"/>
      <c r="G103" s="462"/>
      <c r="H103" s="462"/>
      <c r="I103" s="463"/>
    </row>
    <row r="104" spans="1:9" thickBot="1" x14ac:dyDescent="0.35">
      <c r="A104" s="450" t="s">
        <v>481</v>
      </c>
      <c r="B104" s="451"/>
      <c r="C104" s="451"/>
      <c r="D104" s="451"/>
      <c r="E104" s="451"/>
      <c r="F104" s="451"/>
      <c r="G104" s="451"/>
      <c r="H104" s="451"/>
      <c r="I104" s="452"/>
    </row>
    <row r="105" spans="1:9" s="122" customFormat="1" ht="21" customHeight="1" x14ac:dyDescent="0.3">
      <c r="A105" s="100">
        <v>0</v>
      </c>
      <c r="B105" s="128">
        <v>52</v>
      </c>
      <c r="C105" s="235" t="s">
        <v>482</v>
      </c>
      <c r="D105" s="227">
        <v>2003</v>
      </c>
      <c r="E105" s="230" t="s">
        <v>60</v>
      </c>
      <c r="F105" s="229" t="s">
        <v>356</v>
      </c>
      <c r="G105" s="127"/>
      <c r="H105" s="236" t="s">
        <v>357</v>
      </c>
      <c r="I105" s="231" t="s">
        <v>358</v>
      </c>
    </row>
    <row r="106" spans="1:9" s="122" customFormat="1" ht="21" customHeight="1" x14ac:dyDescent="0.3">
      <c r="A106" s="100">
        <v>0</v>
      </c>
      <c r="B106" s="128">
        <v>53</v>
      </c>
      <c r="C106" s="234" t="s">
        <v>483</v>
      </c>
      <c r="D106" s="227">
        <v>1997</v>
      </c>
      <c r="E106" s="230" t="s">
        <v>60</v>
      </c>
      <c r="F106" s="229" t="s">
        <v>132</v>
      </c>
      <c r="G106" s="127"/>
      <c r="H106" s="236" t="s">
        <v>357</v>
      </c>
      <c r="I106" s="231" t="s">
        <v>359</v>
      </c>
    </row>
    <row r="107" spans="1:9" s="122" customFormat="1" ht="22.5" customHeight="1" x14ac:dyDescent="0.3">
      <c r="A107" s="100">
        <v>0</v>
      </c>
      <c r="B107" s="128">
        <v>51</v>
      </c>
      <c r="C107" s="235" t="s">
        <v>417</v>
      </c>
      <c r="D107" s="227">
        <v>1995</v>
      </c>
      <c r="E107" s="230"/>
      <c r="F107" s="229" t="s">
        <v>418</v>
      </c>
      <c r="G107" s="127"/>
      <c r="H107" s="236" t="s">
        <v>419</v>
      </c>
      <c r="I107" s="231"/>
    </row>
    <row r="108" spans="1:9" s="122" customFormat="1" ht="22.5" customHeight="1" x14ac:dyDescent="0.3">
      <c r="A108" s="100">
        <v>0</v>
      </c>
      <c r="B108" s="128">
        <v>141</v>
      </c>
      <c r="C108" s="235" t="s">
        <v>142</v>
      </c>
      <c r="D108" s="227">
        <v>1999</v>
      </c>
      <c r="E108" s="230" t="s">
        <v>138</v>
      </c>
      <c r="F108" s="229" t="s">
        <v>145</v>
      </c>
      <c r="G108" s="127"/>
      <c r="H108" s="236" t="s">
        <v>100</v>
      </c>
      <c r="I108" s="231" t="s">
        <v>101</v>
      </c>
    </row>
    <row r="109" spans="1:9" s="122" customFormat="1" ht="22.5" customHeight="1" x14ac:dyDescent="0.3">
      <c r="A109" s="100">
        <v>1</v>
      </c>
      <c r="B109" s="128">
        <v>8</v>
      </c>
      <c r="C109" s="235" t="s">
        <v>252</v>
      </c>
      <c r="D109" s="227">
        <v>1996</v>
      </c>
      <c r="E109" s="230" t="s">
        <v>60</v>
      </c>
      <c r="F109" s="229" t="s">
        <v>315</v>
      </c>
      <c r="G109" s="127"/>
      <c r="H109" s="236" t="s">
        <v>250</v>
      </c>
      <c r="I109" s="231" t="s">
        <v>251</v>
      </c>
    </row>
    <row r="110" spans="1:9" s="122" customFormat="1" ht="22.5" customHeight="1" x14ac:dyDescent="0.3">
      <c r="A110" s="100">
        <v>2</v>
      </c>
      <c r="B110" s="128">
        <v>18</v>
      </c>
      <c r="C110" s="235" t="s">
        <v>254</v>
      </c>
      <c r="D110" s="227">
        <v>1956</v>
      </c>
      <c r="E110" s="230" t="s">
        <v>56</v>
      </c>
      <c r="F110" s="229" t="s">
        <v>316</v>
      </c>
      <c r="G110" s="127"/>
      <c r="H110" s="236" t="s">
        <v>256</v>
      </c>
      <c r="I110" s="231" t="s">
        <v>97</v>
      </c>
    </row>
    <row r="111" spans="1:9" s="122" customFormat="1" ht="22.5" customHeight="1" x14ac:dyDescent="0.3">
      <c r="A111" s="100">
        <v>3</v>
      </c>
      <c r="B111" s="128">
        <v>26</v>
      </c>
      <c r="C111" s="235" t="s">
        <v>205</v>
      </c>
      <c r="D111" s="227">
        <v>1991</v>
      </c>
      <c r="E111" s="230" t="s">
        <v>60</v>
      </c>
      <c r="F111" s="229" t="s">
        <v>206</v>
      </c>
      <c r="G111" s="127"/>
      <c r="H111" s="236" t="s">
        <v>207</v>
      </c>
      <c r="I111" s="231" t="s">
        <v>97</v>
      </c>
    </row>
    <row r="112" spans="1:9" s="122" customFormat="1" ht="22.5" customHeight="1" x14ac:dyDescent="0.3">
      <c r="A112" s="100">
        <v>4</v>
      </c>
      <c r="B112" s="128">
        <v>43</v>
      </c>
      <c r="C112" s="235" t="s">
        <v>215</v>
      </c>
      <c r="D112" s="227"/>
      <c r="E112" s="230"/>
      <c r="F112" s="229" t="s">
        <v>317</v>
      </c>
      <c r="G112" s="127"/>
      <c r="H112" s="236" t="s">
        <v>62</v>
      </c>
      <c r="I112" s="231"/>
    </row>
    <row r="113" spans="1:9" s="122" customFormat="1" ht="22.5" customHeight="1" x14ac:dyDescent="0.3">
      <c r="A113" s="100">
        <v>5</v>
      </c>
      <c r="B113" s="128">
        <v>46</v>
      </c>
      <c r="C113" s="235" t="s">
        <v>217</v>
      </c>
      <c r="D113" s="227">
        <v>1968</v>
      </c>
      <c r="E113" s="230"/>
      <c r="F113" s="229" t="s">
        <v>318</v>
      </c>
      <c r="G113" s="127"/>
      <c r="H113" s="236" t="s">
        <v>219</v>
      </c>
      <c r="I113" s="231" t="s">
        <v>97</v>
      </c>
    </row>
    <row r="114" spans="1:9" s="122" customFormat="1" ht="22.5" customHeight="1" x14ac:dyDescent="0.3">
      <c r="A114" s="100">
        <v>6</v>
      </c>
      <c r="B114" s="128">
        <v>58</v>
      </c>
      <c r="C114" s="235" t="s">
        <v>223</v>
      </c>
      <c r="D114" s="227">
        <v>1982</v>
      </c>
      <c r="E114" s="230" t="s">
        <v>56</v>
      </c>
      <c r="F114" s="229" t="s">
        <v>325</v>
      </c>
      <c r="G114" s="127"/>
      <c r="H114" s="236" t="s">
        <v>457</v>
      </c>
      <c r="I114" s="231" t="s">
        <v>176</v>
      </c>
    </row>
    <row r="115" spans="1:9" s="122" customFormat="1" ht="22.5" customHeight="1" x14ac:dyDescent="0.3">
      <c r="A115" s="100">
        <v>7</v>
      </c>
      <c r="B115" s="128">
        <v>66</v>
      </c>
      <c r="C115" s="235" t="s">
        <v>112</v>
      </c>
      <c r="D115" s="227"/>
      <c r="E115" s="230"/>
      <c r="F115" s="229" t="s">
        <v>269</v>
      </c>
      <c r="G115" s="127"/>
      <c r="H115" s="236" t="s">
        <v>227</v>
      </c>
      <c r="I115" s="231"/>
    </row>
    <row r="116" spans="1:9" s="122" customFormat="1" ht="22.5" customHeight="1" x14ac:dyDescent="0.3">
      <c r="A116" s="100">
        <v>8</v>
      </c>
      <c r="B116" s="128">
        <v>73</v>
      </c>
      <c r="C116" s="235" t="s">
        <v>106</v>
      </c>
      <c r="D116" s="227">
        <v>1995</v>
      </c>
      <c r="E116" s="230" t="s">
        <v>57</v>
      </c>
      <c r="F116" s="229" t="s">
        <v>144</v>
      </c>
      <c r="G116" s="127"/>
      <c r="H116" s="236" t="s">
        <v>100</v>
      </c>
      <c r="I116" s="231" t="s">
        <v>458</v>
      </c>
    </row>
    <row r="117" spans="1:9" s="122" customFormat="1" ht="22.5" customHeight="1" x14ac:dyDescent="0.3">
      <c r="A117" s="100">
        <v>9</v>
      </c>
      <c r="B117" s="128">
        <v>79</v>
      </c>
      <c r="C117" s="235" t="s">
        <v>232</v>
      </c>
      <c r="D117" s="227"/>
      <c r="E117" s="230"/>
      <c r="F117" s="229" t="s">
        <v>326</v>
      </c>
      <c r="G117" s="127"/>
      <c r="H117" s="236" t="s">
        <v>129</v>
      </c>
      <c r="I117" s="231" t="s">
        <v>103</v>
      </c>
    </row>
    <row r="118" spans="1:9" s="122" customFormat="1" ht="22.5" customHeight="1" x14ac:dyDescent="0.3">
      <c r="A118" s="100">
        <v>10</v>
      </c>
      <c r="B118" s="128">
        <v>80</v>
      </c>
      <c r="C118" s="235" t="s">
        <v>327</v>
      </c>
      <c r="D118" s="227">
        <v>1984</v>
      </c>
      <c r="E118" s="230"/>
      <c r="F118" s="229" t="s">
        <v>328</v>
      </c>
      <c r="G118" s="127"/>
      <c r="H118" s="236" t="s">
        <v>129</v>
      </c>
      <c r="I118" s="231" t="s">
        <v>232</v>
      </c>
    </row>
    <row r="119" spans="1:9" s="122" customFormat="1" ht="22.5" customHeight="1" x14ac:dyDescent="0.3">
      <c r="A119" s="100">
        <v>11</v>
      </c>
      <c r="B119" s="128">
        <v>81</v>
      </c>
      <c r="C119" s="235" t="s">
        <v>103</v>
      </c>
      <c r="D119" s="227">
        <v>1982</v>
      </c>
      <c r="E119" s="230"/>
      <c r="F119" s="229" t="s">
        <v>329</v>
      </c>
      <c r="G119" s="127"/>
      <c r="H119" s="236" t="s">
        <v>129</v>
      </c>
      <c r="I119" s="231" t="s">
        <v>232</v>
      </c>
    </row>
    <row r="120" spans="1:9" s="122" customFormat="1" ht="22.5" customHeight="1" x14ac:dyDescent="0.3">
      <c r="A120" s="100">
        <v>12</v>
      </c>
      <c r="B120" s="128">
        <v>82</v>
      </c>
      <c r="C120" s="235" t="s">
        <v>233</v>
      </c>
      <c r="D120" s="227">
        <v>1986</v>
      </c>
      <c r="E120" s="230" t="s">
        <v>57</v>
      </c>
      <c r="F120" s="229" t="s">
        <v>330</v>
      </c>
      <c r="G120" s="127"/>
      <c r="H120" s="236" t="s">
        <v>235</v>
      </c>
      <c r="I120" s="231" t="s">
        <v>236</v>
      </c>
    </row>
    <row r="121" spans="1:9" s="122" customFormat="1" ht="22.5" customHeight="1" x14ac:dyDescent="0.3">
      <c r="A121" s="100">
        <v>13</v>
      </c>
      <c r="B121" s="128">
        <v>100</v>
      </c>
      <c r="C121" s="235" t="s">
        <v>331</v>
      </c>
      <c r="D121" s="227"/>
      <c r="E121" s="230"/>
      <c r="F121" s="229" t="s">
        <v>332</v>
      </c>
      <c r="G121" s="127"/>
      <c r="H121" s="236" t="s">
        <v>277</v>
      </c>
      <c r="I121" s="231" t="s">
        <v>333</v>
      </c>
    </row>
    <row r="122" spans="1:9" s="122" customFormat="1" ht="22.5" customHeight="1" x14ac:dyDescent="0.3">
      <c r="A122" s="100">
        <v>14</v>
      </c>
      <c r="B122" s="128">
        <v>113</v>
      </c>
      <c r="C122" s="235" t="s">
        <v>101</v>
      </c>
      <c r="D122" s="227">
        <v>1986</v>
      </c>
      <c r="E122" s="230" t="s">
        <v>57</v>
      </c>
      <c r="F122" s="229" t="s">
        <v>334</v>
      </c>
      <c r="G122" s="127"/>
      <c r="H122" s="236" t="s">
        <v>100</v>
      </c>
      <c r="I122" s="231"/>
    </row>
    <row r="123" spans="1:9" s="122" customFormat="1" ht="22.5" customHeight="1" thickBot="1" x14ac:dyDescent="0.35">
      <c r="A123" s="100">
        <v>15</v>
      </c>
      <c r="B123" s="128">
        <v>131</v>
      </c>
      <c r="C123" s="235" t="s">
        <v>180</v>
      </c>
      <c r="D123" s="227">
        <v>1962</v>
      </c>
      <c r="E123" s="230" t="s">
        <v>58</v>
      </c>
      <c r="F123" s="229" t="s">
        <v>295</v>
      </c>
      <c r="G123" s="127"/>
      <c r="H123" s="236" t="s">
        <v>182</v>
      </c>
      <c r="I123" s="231" t="s">
        <v>97</v>
      </c>
    </row>
    <row r="124" spans="1:9" thickBot="1" x14ac:dyDescent="0.35">
      <c r="A124" s="450" t="s">
        <v>336</v>
      </c>
      <c r="B124" s="451"/>
      <c r="C124" s="451"/>
      <c r="D124" s="451"/>
      <c r="E124" s="451"/>
      <c r="F124" s="451"/>
      <c r="G124" s="451"/>
      <c r="H124" s="451"/>
      <c r="I124" s="452"/>
    </row>
    <row r="125" spans="1:9" s="122" customFormat="1" ht="22.5" customHeight="1" x14ac:dyDescent="0.3">
      <c r="A125" s="100">
        <v>1</v>
      </c>
      <c r="B125" s="128">
        <v>72</v>
      </c>
      <c r="C125" s="235" t="s">
        <v>270</v>
      </c>
      <c r="D125" s="227"/>
      <c r="E125" s="230"/>
      <c r="F125" s="233" t="s">
        <v>476</v>
      </c>
      <c r="G125" s="127"/>
      <c r="H125" s="236" t="s">
        <v>135</v>
      </c>
      <c r="I125" s="231" t="s">
        <v>134</v>
      </c>
    </row>
    <row r="126" spans="1:9" s="122" customFormat="1" ht="22.5" customHeight="1" x14ac:dyDescent="0.3">
      <c r="A126" s="100">
        <v>2</v>
      </c>
      <c r="B126" s="128">
        <v>55</v>
      </c>
      <c r="C126" s="235" t="s">
        <v>324</v>
      </c>
      <c r="D126" s="227">
        <v>1981</v>
      </c>
      <c r="E126" s="230" t="s">
        <v>57</v>
      </c>
      <c r="F126" s="229" t="s">
        <v>473</v>
      </c>
      <c r="G126" s="127"/>
      <c r="H126" s="236" t="s">
        <v>322</v>
      </c>
      <c r="I126" s="231" t="s">
        <v>472</v>
      </c>
    </row>
    <row r="127" spans="1:9" s="122" customFormat="1" ht="22.5" customHeight="1" x14ac:dyDescent="0.3">
      <c r="A127" s="100">
        <v>3</v>
      </c>
      <c r="B127" s="128">
        <v>21</v>
      </c>
      <c r="C127" s="235" t="s">
        <v>173</v>
      </c>
      <c r="D127" s="227">
        <v>1989</v>
      </c>
      <c r="E127" s="230" t="s">
        <v>57</v>
      </c>
      <c r="F127" s="229" t="s">
        <v>257</v>
      </c>
      <c r="G127" s="127"/>
      <c r="H127" s="236" t="s">
        <v>172</v>
      </c>
      <c r="I127" s="231" t="s">
        <v>204</v>
      </c>
    </row>
    <row r="128" spans="1:9" s="122" customFormat="1" ht="22.5" customHeight="1" x14ac:dyDescent="0.3">
      <c r="A128" s="100">
        <v>4</v>
      </c>
      <c r="B128" s="128">
        <v>49</v>
      </c>
      <c r="C128" s="235" t="s">
        <v>267</v>
      </c>
      <c r="D128" s="227">
        <v>1985</v>
      </c>
      <c r="E128" s="230" t="s">
        <v>60</v>
      </c>
      <c r="F128" s="229" t="s">
        <v>337</v>
      </c>
      <c r="G128" s="127"/>
      <c r="H128" s="236" t="s">
        <v>219</v>
      </c>
      <c r="I128" s="231" t="s">
        <v>217</v>
      </c>
    </row>
    <row r="129" spans="1:9" s="122" customFormat="1" ht="22.5" customHeight="1" x14ac:dyDescent="0.3">
      <c r="A129" s="100">
        <v>5</v>
      </c>
      <c r="B129" s="128">
        <v>56</v>
      </c>
      <c r="C129" s="235" t="s">
        <v>223</v>
      </c>
      <c r="D129" s="227">
        <v>1982</v>
      </c>
      <c r="E129" s="230" t="s">
        <v>56</v>
      </c>
      <c r="F129" s="229" t="s">
        <v>224</v>
      </c>
      <c r="G129" s="127"/>
      <c r="H129" s="236" t="s">
        <v>457</v>
      </c>
      <c r="I129" s="231" t="s">
        <v>176</v>
      </c>
    </row>
    <row r="130" spans="1:9" s="122" customFormat="1" ht="22.5" customHeight="1" thickBot="1" x14ac:dyDescent="0.35">
      <c r="A130" s="100">
        <v>6</v>
      </c>
      <c r="B130" s="128">
        <v>91</v>
      </c>
      <c r="C130" s="235" t="s">
        <v>338</v>
      </c>
      <c r="D130" s="227"/>
      <c r="E130" s="230"/>
      <c r="F130" s="229" t="s">
        <v>339</v>
      </c>
      <c r="G130" s="127"/>
      <c r="H130" s="236" t="s">
        <v>340</v>
      </c>
      <c r="I130" s="231"/>
    </row>
    <row r="131" spans="1:9" ht="19.5" thickBot="1" x14ac:dyDescent="0.35">
      <c r="A131" s="453" t="s">
        <v>342</v>
      </c>
      <c r="B131" s="454"/>
      <c r="C131" s="454"/>
      <c r="D131" s="454"/>
      <c r="E131" s="454"/>
      <c r="F131" s="454"/>
      <c r="G131" s="454"/>
      <c r="H131" s="454"/>
      <c r="I131" s="455"/>
    </row>
    <row r="132" spans="1:9" thickBot="1" x14ac:dyDescent="0.35">
      <c r="A132" s="450" t="s">
        <v>343</v>
      </c>
      <c r="B132" s="451"/>
      <c r="C132" s="451"/>
      <c r="D132" s="451"/>
      <c r="E132" s="451"/>
      <c r="F132" s="451"/>
      <c r="G132" s="451"/>
      <c r="H132" s="451"/>
      <c r="I132" s="452"/>
    </row>
    <row r="133" spans="1:9" s="122" customFormat="1" ht="21" customHeight="1" x14ac:dyDescent="0.3">
      <c r="A133" s="100">
        <v>0</v>
      </c>
      <c r="B133" s="128">
        <v>61</v>
      </c>
      <c r="C133" s="235" t="s">
        <v>381</v>
      </c>
      <c r="D133" s="227">
        <v>2000</v>
      </c>
      <c r="E133" s="230" t="s">
        <v>61</v>
      </c>
      <c r="F133" s="232" t="s">
        <v>382</v>
      </c>
      <c r="G133" s="127"/>
      <c r="H133" s="236" t="s">
        <v>170</v>
      </c>
      <c r="I133" s="231" t="s">
        <v>282</v>
      </c>
    </row>
    <row r="134" spans="1:9" s="122" customFormat="1" ht="21" customHeight="1" x14ac:dyDescent="0.3">
      <c r="A134" s="100">
        <v>1</v>
      </c>
      <c r="B134" s="128">
        <v>10</v>
      </c>
      <c r="C134" s="235" t="s">
        <v>344</v>
      </c>
      <c r="D134" s="227">
        <v>2002</v>
      </c>
      <c r="E134" s="230" t="s">
        <v>60</v>
      </c>
      <c r="F134" s="229" t="s">
        <v>345</v>
      </c>
      <c r="G134" s="127"/>
      <c r="H134" s="236" t="s">
        <v>346</v>
      </c>
      <c r="I134" s="231" t="s">
        <v>347</v>
      </c>
    </row>
    <row r="135" spans="1:9" s="122" customFormat="1" ht="21" customHeight="1" x14ac:dyDescent="0.3">
      <c r="A135" s="100">
        <v>2</v>
      </c>
      <c r="B135" s="128">
        <v>16</v>
      </c>
      <c r="C135" s="235" t="s">
        <v>348</v>
      </c>
      <c r="D135" s="227">
        <v>1997</v>
      </c>
      <c r="E135" s="230" t="s">
        <v>61</v>
      </c>
      <c r="F135" s="229" t="s">
        <v>200</v>
      </c>
      <c r="G135" s="127"/>
      <c r="H135" s="236" t="s">
        <v>201</v>
      </c>
      <c r="I135" s="231" t="s">
        <v>202</v>
      </c>
    </row>
    <row r="136" spans="1:9" s="122" customFormat="1" ht="21" customHeight="1" x14ac:dyDescent="0.3">
      <c r="A136" s="100">
        <v>3</v>
      </c>
      <c r="B136" s="128">
        <v>36</v>
      </c>
      <c r="C136" s="235" t="s">
        <v>349</v>
      </c>
      <c r="D136" s="227"/>
      <c r="E136" s="230" t="s">
        <v>350</v>
      </c>
      <c r="F136" s="229" t="s">
        <v>351</v>
      </c>
      <c r="G136" s="127"/>
      <c r="H136" s="236" t="s">
        <v>159</v>
      </c>
      <c r="I136" s="231"/>
    </row>
    <row r="137" spans="1:9" s="122" customFormat="1" ht="21" customHeight="1" x14ac:dyDescent="0.3">
      <c r="A137" s="100">
        <v>4</v>
      </c>
      <c r="B137" s="128">
        <v>38</v>
      </c>
      <c r="C137" s="235" t="s">
        <v>352</v>
      </c>
      <c r="D137" s="227">
        <v>1998</v>
      </c>
      <c r="E137" s="230" t="s">
        <v>60</v>
      </c>
      <c r="F137" s="229" t="s">
        <v>353</v>
      </c>
      <c r="G137" s="127"/>
      <c r="H137" s="236" t="s">
        <v>265</v>
      </c>
      <c r="I137" s="231" t="s">
        <v>266</v>
      </c>
    </row>
    <row r="138" spans="1:9" s="122" customFormat="1" ht="21" customHeight="1" x14ac:dyDescent="0.3">
      <c r="A138" s="100">
        <v>5</v>
      </c>
      <c r="B138" s="128">
        <v>40</v>
      </c>
      <c r="C138" s="235" t="s">
        <v>354</v>
      </c>
      <c r="D138" s="227">
        <v>1997</v>
      </c>
      <c r="E138" s="230" t="s">
        <v>61</v>
      </c>
      <c r="F138" s="229" t="s">
        <v>355</v>
      </c>
      <c r="G138" s="127"/>
      <c r="H138" s="236" t="s">
        <v>159</v>
      </c>
      <c r="I138" s="231"/>
    </row>
    <row r="139" spans="1:9" s="122" customFormat="1" ht="21" customHeight="1" x14ac:dyDescent="0.3">
      <c r="A139" s="100">
        <v>8</v>
      </c>
      <c r="B139" s="128">
        <v>63</v>
      </c>
      <c r="C139" s="235" t="s">
        <v>360</v>
      </c>
      <c r="D139" s="227">
        <v>1998</v>
      </c>
      <c r="E139" s="230"/>
      <c r="F139" s="229" t="s">
        <v>361</v>
      </c>
      <c r="G139" s="127"/>
      <c r="H139" s="236" t="s">
        <v>62</v>
      </c>
      <c r="I139" s="231"/>
    </row>
    <row r="140" spans="1:9" s="122" customFormat="1" ht="21" customHeight="1" x14ac:dyDescent="0.3">
      <c r="A140" s="100">
        <v>9</v>
      </c>
      <c r="B140" s="128">
        <v>101</v>
      </c>
      <c r="C140" s="235" t="s">
        <v>362</v>
      </c>
      <c r="D140" s="227"/>
      <c r="E140" s="230"/>
      <c r="F140" s="229" t="s">
        <v>363</v>
      </c>
      <c r="G140" s="127"/>
      <c r="H140" s="236" t="s">
        <v>277</v>
      </c>
      <c r="I140" s="231" t="s">
        <v>333</v>
      </c>
    </row>
    <row r="141" spans="1:9" s="122" customFormat="1" ht="21" customHeight="1" x14ac:dyDescent="0.3">
      <c r="A141" s="100">
        <v>10</v>
      </c>
      <c r="B141" s="128">
        <v>114</v>
      </c>
      <c r="C141" s="235" t="s">
        <v>364</v>
      </c>
      <c r="D141" s="227">
        <v>2000</v>
      </c>
      <c r="E141" s="230" t="s">
        <v>61</v>
      </c>
      <c r="F141" s="229" t="s">
        <v>365</v>
      </c>
      <c r="G141" s="127"/>
      <c r="H141" s="236" t="s">
        <v>100</v>
      </c>
      <c r="I141" s="231"/>
    </row>
    <row r="142" spans="1:9" s="122" customFormat="1" ht="21" customHeight="1" x14ac:dyDescent="0.3">
      <c r="A142" s="100">
        <v>11</v>
      </c>
      <c r="B142" s="128">
        <v>115</v>
      </c>
      <c r="C142" s="235" t="s">
        <v>366</v>
      </c>
      <c r="D142" s="227">
        <v>2001</v>
      </c>
      <c r="E142" s="230" t="s">
        <v>61</v>
      </c>
      <c r="F142" s="229" t="s">
        <v>367</v>
      </c>
      <c r="G142" s="127"/>
      <c r="H142" s="236" t="s">
        <v>100</v>
      </c>
      <c r="I142" s="231"/>
    </row>
    <row r="143" spans="1:9" s="122" customFormat="1" ht="21" customHeight="1" thickBot="1" x14ac:dyDescent="0.35">
      <c r="A143" s="100">
        <v>12</v>
      </c>
      <c r="B143" s="128">
        <v>11</v>
      </c>
      <c r="C143" s="235" t="s">
        <v>344</v>
      </c>
      <c r="D143" s="227">
        <v>2002</v>
      </c>
      <c r="E143" s="230" t="s">
        <v>60</v>
      </c>
      <c r="F143" s="229" t="s">
        <v>368</v>
      </c>
      <c r="G143" s="127"/>
      <c r="H143" s="236" t="s">
        <v>346</v>
      </c>
      <c r="I143" s="231" t="s">
        <v>347</v>
      </c>
    </row>
    <row r="144" spans="1:9" thickBot="1" x14ac:dyDescent="0.35">
      <c r="A144" s="450" t="s">
        <v>369</v>
      </c>
      <c r="B144" s="451"/>
      <c r="C144" s="451"/>
      <c r="D144" s="451"/>
      <c r="E144" s="451"/>
      <c r="F144" s="451"/>
      <c r="G144" s="451"/>
      <c r="H144" s="451"/>
      <c r="I144" s="452"/>
    </row>
    <row r="145" spans="1:9" s="122" customFormat="1" ht="19.5" customHeight="1" x14ac:dyDescent="0.3">
      <c r="A145" s="100">
        <v>1</v>
      </c>
      <c r="B145" s="128">
        <v>54</v>
      </c>
      <c r="C145" s="235" t="s">
        <v>319</v>
      </c>
      <c r="D145" s="227">
        <v>1988</v>
      </c>
      <c r="E145" s="230" t="s">
        <v>56</v>
      </c>
      <c r="F145" s="229" t="s">
        <v>320</v>
      </c>
      <c r="G145" s="127" t="s">
        <v>321</v>
      </c>
      <c r="H145" s="236" t="s">
        <v>322</v>
      </c>
      <c r="I145" s="231" t="s">
        <v>323</v>
      </c>
    </row>
    <row r="146" spans="1:9" s="122" customFormat="1" ht="19.5" customHeight="1" x14ac:dyDescent="0.3">
      <c r="A146" s="100">
        <v>2</v>
      </c>
      <c r="B146" s="128">
        <v>124</v>
      </c>
      <c r="C146" s="235" t="s">
        <v>370</v>
      </c>
      <c r="D146" s="227">
        <v>1958</v>
      </c>
      <c r="E146" s="230" t="s">
        <v>64</v>
      </c>
      <c r="F146" s="229" t="s">
        <v>371</v>
      </c>
      <c r="G146" s="127"/>
      <c r="H146" s="236" t="s">
        <v>372</v>
      </c>
      <c r="I146" s="231" t="s">
        <v>97</v>
      </c>
    </row>
    <row r="147" spans="1:9" s="122" customFormat="1" ht="19.5" customHeight="1" thickBot="1" x14ac:dyDescent="0.35">
      <c r="A147" s="100">
        <v>3</v>
      </c>
      <c r="B147" s="128">
        <v>126</v>
      </c>
      <c r="C147" s="235" t="s">
        <v>373</v>
      </c>
      <c r="D147" s="227"/>
      <c r="E147" s="230" t="s">
        <v>64</v>
      </c>
      <c r="F147" s="229" t="s">
        <v>374</v>
      </c>
      <c r="G147" s="127"/>
      <c r="H147" s="236" t="s">
        <v>372</v>
      </c>
      <c r="I147" s="231" t="s">
        <v>475</v>
      </c>
    </row>
    <row r="148" spans="1:9" ht="17.25" thickBot="1" x14ac:dyDescent="0.35">
      <c r="A148" s="447" t="s">
        <v>376</v>
      </c>
      <c r="B148" s="456"/>
      <c r="C148" s="456"/>
      <c r="D148" s="456"/>
      <c r="E148" s="456"/>
      <c r="F148" s="456"/>
      <c r="G148" s="456"/>
      <c r="H148" s="456"/>
      <c r="I148" s="457"/>
    </row>
    <row r="149" spans="1:9" thickBot="1" x14ac:dyDescent="0.35">
      <c r="A149" s="450" t="s">
        <v>377</v>
      </c>
      <c r="B149" s="451"/>
      <c r="C149" s="451"/>
      <c r="D149" s="451"/>
      <c r="E149" s="451"/>
      <c r="F149" s="451"/>
      <c r="G149" s="451"/>
      <c r="H149" s="451"/>
      <c r="I149" s="452"/>
    </row>
    <row r="150" spans="1:9" s="122" customFormat="1" ht="27" customHeight="1" x14ac:dyDescent="0.3">
      <c r="A150" s="100">
        <v>1</v>
      </c>
      <c r="B150" s="128">
        <v>79</v>
      </c>
      <c r="C150" s="235" t="s">
        <v>232</v>
      </c>
      <c r="D150" s="227"/>
      <c r="E150" s="230"/>
      <c r="F150" s="229" t="s">
        <v>326</v>
      </c>
      <c r="G150" s="127"/>
      <c r="H150" s="236" t="s">
        <v>129</v>
      </c>
      <c r="I150" s="231" t="s">
        <v>103</v>
      </c>
    </row>
    <row r="151" spans="1:9" s="122" customFormat="1" ht="27" customHeight="1" x14ac:dyDescent="0.3">
      <c r="A151" s="100">
        <v>2</v>
      </c>
      <c r="B151" s="128">
        <v>80</v>
      </c>
      <c r="C151" s="235" t="s">
        <v>327</v>
      </c>
      <c r="D151" s="227">
        <v>1984</v>
      </c>
      <c r="E151" s="230"/>
      <c r="F151" s="229" t="s">
        <v>328</v>
      </c>
      <c r="G151" s="127"/>
      <c r="H151" s="236" t="s">
        <v>129</v>
      </c>
      <c r="I151" s="231" t="s">
        <v>232</v>
      </c>
    </row>
    <row r="152" spans="1:9" s="122" customFormat="1" ht="27" customHeight="1" x14ac:dyDescent="0.3">
      <c r="A152" s="100">
        <v>3</v>
      </c>
      <c r="B152" s="128">
        <v>81</v>
      </c>
      <c r="C152" s="235" t="s">
        <v>103</v>
      </c>
      <c r="D152" s="227">
        <v>1982</v>
      </c>
      <c r="E152" s="230"/>
      <c r="F152" s="229" t="s">
        <v>329</v>
      </c>
      <c r="G152" s="127"/>
      <c r="H152" s="236" t="s">
        <v>129</v>
      </c>
      <c r="I152" s="231" t="s">
        <v>232</v>
      </c>
    </row>
    <row r="153" spans="1:9" s="122" customFormat="1" ht="27" customHeight="1" x14ac:dyDescent="0.3">
      <c r="A153" s="100">
        <v>5</v>
      </c>
      <c r="B153" s="128">
        <v>7</v>
      </c>
      <c r="C153" s="235" t="s">
        <v>252</v>
      </c>
      <c r="D153" s="227">
        <v>1996</v>
      </c>
      <c r="E153" s="230" t="s">
        <v>60</v>
      </c>
      <c r="F153" s="229" t="s">
        <v>378</v>
      </c>
      <c r="G153" s="127"/>
      <c r="H153" s="236" t="s">
        <v>250</v>
      </c>
      <c r="I153" s="231" t="s">
        <v>251</v>
      </c>
    </row>
    <row r="154" spans="1:9" s="122" customFormat="1" ht="27" customHeight="1" x14ac:dyDescent="0.3">
      <c r="A154" s="100">
        <v>6</v>
      </c>
      <c r="B154" s="128">
        <v>19</v>
      </c>
      <c r="C154" s="235" t="s">
        <v>254</v>
      </c>
      <c r="D154" s="227">
        <v>1956</v>
      </c>
      <c r="E154" s="230" t="s">
        <v>56</v>
      </c>
      <c r="F154" s="229" t="s">
        <v>379</v>
      </c>
      <c r="G154" s="127"/>
      <c r="H154" s="236" t="s">
        <v>256</v>
      </c>
      <c r="I154" s="231" t="s">
        <v>97</v>
      </c>
    </row>
    <row r="155" spans="1:9" s="122" customFormat="1" ht="27" customHeight="1" x14ac:dyDescent="0.3">
      <c r="A155" s="100">
        <v>7</v>
      </c>
      <c r="B155" s="128">
        <v>59</v>
      </c>
      <c r="C155" s="235" t="s">
        <v>223</v>
      </c>
      <c r="D155" s="227">
        <v>1982</v>
      </c>
      <c r="E155" s="230" t="s">
        <v>56</v>
      </c>
      <c r="F155" s="229" t="s">
        <v>380</v>
      </c>
      <c r="G155" s="127"/>
      <c r="H155" s="236" t="s">
        <v>457</v>
      </c>
      <c r="I155" s="231" t="s">
        <v>176</v>
      </c>
    </row>
    <row r="156" spans="1:9" s="122" customFormat="1" ht="27" customHeight="1" x14ac:dyDescent="0.3">
      <c r="A156" s="100">
        <v>8</v>
      </c>
      <c r="B156" s="128">
        <v>65</v>
      </c>
      <c r="C156" s="235" t="s">
        <v>383</v>
      </c>
      <c r="D156" s="227"/>
      <c r="E156" s="230"/>
      <c r="F156" s="229" t="s">
        <v>384</v>
      </c>
      <c r="G156" s="127"/>
      <c r="H156" s="236" t="s">
        <v>227</v>
      </c>
      <c r="I156" s="231"/>
    </row>
    <row r="157" spans="1:9" s="122" customFormat="1" ht="27" customHeight="1" x14ac:dyDescent="0.3">
      <c r="A157" s="100">
        <v>9</v>
      </c>
      <c r="B157" s="128">
        <v>68</v>
      </c>
      <c r="C157" s="235" t="s">
        <v>385</v>
      </c>
      <c r="D157" s="227"/>
      <c r="E157" s="230"/>
      <c r="F157" s="229" t="s">
        <v>386</v>
      </c>
      <c r="G157" s="127"/>
      <c r="H157" s="236" t="s">
        <v>59</v>
      </c>
      <c r="I157" s="231"/>
    </row>
    <row r="158" spans="1:9" s="122" customFormat="1" ht="27" customHeight="1" x14ac:dyDescent="0.3">
      <c r="A158" s="100">
        <v>10</v>
      </c>
      <c r="B158" s="128">
        <v>94</v>
      </c>
      <c r="C158" s="235" t="s">
        <v>387</v>
      </c>
      <c r="D158" s="227">
        <v>1988</v>
      </c>
      <c r="E158" s="230" t="s">
        <v>57</v>
      </c>
      <c r="F158" s="229" t="s">
        <v>388</v>
      </c>
      <c r="G158" s="127"/>
      <c r="H158" s="236" t="s">
        <v>340</v>
      </c>
      <c r="I158" s="231"/>
    </row>
    <row r="159" spans="1:9" s="122" customFormat="1" ht="27" customHeight="1" thickBot="1" x14ac:dyDescent="0.35">
      <c r="A159" s="100">
        <v>11</v>
      </c>
      <c r="B159" s="128">
        <v>98</v>
      </c>
      <c r="C159" s="235" t="s">
        <v>275</v>
      </c>
      <c r="D159" s="227"/>
      <c r="E159" s="230"/>
      <c r="F159" s="229" t="s">
        <v>389</v>
      </c>
      <c r="G159" s="127"/>
      <c r="H159" s="236" t="s">
        <v>277</v>
      </c>
      <c r="I159" s="231" t="s">
        <v>390</v>
      </c>
    </row>
    <row r="160" spans="1:9" ht="17.25" thickBot="1" x14ac:dyDescent="0.35">
      <c r="A160" s="447" t="s">
        <v>391</v>
      </c>
      <c r="B160" s="448"/>
      <c r="C160" s="448"/>
      <c r="D160" s="448"/>
      <c r="E160" s="448"/>
      <c r="F160" s="448"/>
      <c r="G160" s="448"/>
      <c r="H160" s="448"/>
      <c r="I160" s="449"/>
    </row>
    <row r="161" spans="1:9" thickBot="1" x14ac:dyDescent="0.35">
      <c r="A161" s="450" t="s">
        <v>392</v>
      </c>
      <c r="B161" s="451"/>
      <c r="C161" s="451"/>
      <c r="D161" s="451"/>
      <c r="E161" s="451"/>
      <c r="F161" s="451"/>
      <c r="G161" s="451"/>
      <c r="H161" s="451"/>
      <c r="I161" s="452"/>
    </row>
    <row r="162" spans="1:9" s="122" customFormat="1" ht="27" customHeight="1" x14ac:dyDescent="0.3">
      <c r="A162" s="100">
        <v>1</v>
      </c>
      <c r="B162" s="128">
        <v>14</v>
      </c>
      <c r="C162" s="235" t="s">
        <v>393</v>
      </c>
      <c r="D162" s="227">
        <v>1989</v>
      </c>
      <c r="E162" s="230" t="s">
        <v>56</v>
      </c>
      <c r="F162" s="229" t="s">
        <v>456</v>
      </c>
      <c r="G162" s="127"/>
      <c r="H162" s="236" t="s">
        <v>394</v>
      </c>
      <c r="I162" s="231" t="s">
        <v>395</v>
      </c>
    </row>
    <row r="163" spans="1:9" s="122" customFormat="1" ht="27" customHeight="1" x14ac:dyDescent="0.3">
      <c r="A163" s="100">
        <v>2</v>
      </c>
      <c r="B163" s="128">
        <v>96</v>
      </c>
      <c r="C163" s="235" t="s">
        <v>275</v>
      </c>
      <c r="D163" s="227">
        <v>1971</v>
      </c>
      <c r="E163" s="230" t="s">
        <v>64</v>
      </c>
      <c r="F163" s="229" t="s">
        <v>396</v>
      </c>
      <c r="G163" s="127"/>
      <c r="H163" s="236" t="s">
        <v>277</v>
      </c>
      <c r="I163" s="231" t="s">
        <v>278</v>
      </c>
    </row>
    <row r="164" spans="1:9" s="122" customFormat="1" ht="27" customHeight="1" x14ac:dyDescent="0.3">
      <c r="A164" s="100">
        <v>3</v>
      </c>
      <c r="B164" s="128">
        <v>68</v>
      </c>
      <c r="C164" s="235" t="s">
        <v>385</v>
      </c>
      <c r="D164" s="227">
        <v>1977</v>
      </c>
      <c r="E164" s="230" t="s">
        <v>64</v>
      </c>
      <c r="F164" s="229" t="s">
        <v>386</v>
      </c>
      <c r="G164" s="127"/>
      <c r="H164" s="236" t="s">
        <v>59</v>
      </c>
      <c r="I164" s="231"/>
    </row>
    <row r="165" spans="1:9" s="122" customFormat="1" ht="27" customHeight="1" x14ac:dyDescent="0.3">
      <c r="A165" s="100">
        <v>4</v>
      </c>
      <c r="B165" s="128">
        <v>117</v>
      </c>
      <c r="C165" s="235" t="s">
        <v>397</v>
      </c>
      <c r="D165" s="227"/>
      <c r="E165" s="230"/>
      <c r="F165" s="229" t="s">
        <v>398</v>
      </c>
      <c r="G165" s="127"/>
      <c r="H165" s="236" t="s">
        <v>399</v>
      </c>
      <c r="I165" s="231"/>
    </row>
    <row r="166" spans="1:9" s="122" customFormat="1" ht="27" customHeight="1" x14ac:dyDescent="0.3">
      <c r="A166" s="100">
        <v>5</v>
      </c>
      <c r="B166" s="128">
        <v>1</v>
      </c>
      <c r="C166" s="235" t="s">
        <v>400</v>
      </c>
      <c r="D166" s="227">
        <v>1991</v>
      </c>
      <c r="E166" s="230" t="s">
        <v>57</v>
      </c>
      <c r="F166" s="229" t="s">
        <v>401</v>
      </c>
      <c r="G166" s="127" t="s">
        <v>402</v>
      </c>
      <c r="H166" s="236" t="s">
        <v>403</v>
      </c>
      <c r="I166" s="231" t="s">
        <v>404</v>
      </c>
    </row>
    <row r="167" spans="1:9" s="122" customFormat="1" ht="27" customHeight="1" x14ac:dyDescent="0.3">
      <c r="A167" s="100">
        <v>6</v>
      </c>
      <c r="B167" s="128">
        <v>2</v>
      </c>
      <c r="C167" s="235" t="s">
        <v>405</v>
      </c>
      <c r="D167" s="227">
        <v>1995</v>
      </c>
      <c r="E167" s="230" t="s">
        <v>60</v>
      </c>
      <c r="F167" s="229" t="s">
        <v>406</v>
      </c>
      <c r="G167" s="127" t="s">
        <v>407</v>
      </c>
      <c r="H167" s="236" t="s">
        <v>408</v>
      </c>
      <c r="I167" s="231" t="s">
        <v>400</v>
      </c>
    </row>
    <row r="168" spans="1:9" s="122" customFormat="1" ht="27" customHeight="1" x14ac:dyDescent="0.3">
      <c r="A168" s="100">
        <v>7</v>
      </c>
      <c r="B168" s="128">
        <v>127</v>
      </c>
      <c r="C168" s="235" t="s">
        <v>373</v>
      </c>
      <c r="D168" s="227">
        <v>1987</v>
      </c>
      <c r="E168" s="230" t="s">
        <v>64</v>
      </c>
      <c r="F168" s="232" t="s">
        <v>409</v>
      </c>
      <c r="G168" s="127"/>
      <c r="H168" s="236" t="s">
        <v>372</v>
      </c>
      <c r="I168" s="231"/>
    </row>
    <row r="169" spans="1:9" s="122" customFormat="1" ht="27" customHeight="1" x14ac:dyDescent="0.3">
      <c r="A169" s="100">
        <v>8</v>
      </c>
      <c r="B169" s="128">
        <v>125</v>
      </c>
      <c r="C169" s="235" t="s">
        <v>370</v>
      </c>
      <c r="D169" s="227">
        <v>1958</v>
      </c>
      <c r="E169" s="230" t="s">
        <v>64</v>
      </c>
      <c r="F169" s="229" t="s">
        <v>410</v>
      </c>
      <c r="G169" s="127"/>
      <c r="H169" s="236" t="s">
        <v>372</v>
      </c>
      <c r="I169" s="231"/>
    </row>
    <row r="170" spans="1:9" s="122" customFormat="1" ht="27" customHeight="1" x14ac:dyDescent="0.3">
      <c r="A170" s="100">
        <v>9</v>
      </c>
      <c r="B170" s="128">
        <v>3</v>
      </c>
      <c r="C170" s="235" t="s">
        <v>411</v>
      </c>
      <c r="D170" s="227">
        <v>1974</v>
      </c>
      <c r="E170" s="230" t="s">
        <v>56</v>
      </c>
      <c r="F170" s="229" t="s">
        <v>412</v>
      </c>
      <c r="G170" s="127" t="s">
        <v>413</v>
      </c>
      <c r="H170" s="236" t="s">
        <v>414</v>
      </c>
      <c r="I170" s="231" t="s">
        <v>415</v>
      </c>
    </row>
    <row r="171" spans="1:9" s="122" customFormat="1" ht="27" customHeight="1" x14ac:dyDescent="0.3">
      <c r="A171" s="100">
        <v>10</v>
      </c>
      <c r="B171" s="128">
        <v>20</v>
      </c>
      <c r="C171" s="235" t="s">
        <v>254</v>
      </c>
      <c r="D171" s="227">
        <v>1956</v>
      </c>
      <c r="E171" s="230" t="s">
        <v>56</v>
      </c>
      <c r="F171" s="229" t="s">
        <v>131</v>
      </c>
      <c r="G171" s="127"/>
      <c r="H171" s="236" t="s">
        <v>256</v>
      </c>
      <c r="I171" s="231" t="s">
        <v>97</v>
      </c>
    </row>
    <row r="172" spans="1:9" s="122" customFormat="1" ht="27" customHeight="1" x14ac:dyDescent="0.3">
      <c r="A172" s="100">
        <v>11</v>
      </c>
      <c r="B172" s="128">
        <v>25</v>
      </c>
      <c r="C172" s="235" t="s">
        <v>104</v>
      </c>
      <c r="D172" s="227">
        <v>1971</v>
      </c>
      <c r="E172" s="230" t="s">
        <v>56</v>
      </c>
      <c r="F172" s="229" t="s">
        <v>416</v>
      </c>
      <c r="G172" s="127"/>
      <c r="H172" s="236" t="s">
        <v>100</v>
      </c>
      <c r="I172" s="231" t="s">
        <v>97</v>
      </c>
    </row>
    <row r="173" spans="1:9" s="122" customFormat="1" ht="27" customHeight="1" x14ac:dyDescent="0.3">
      <c r="A173" s="100">
        <v>13</v>
      </c>
      <c r="B173" s="128">
        <v>60</v>
      </c>
      <c r="C173" s="235" t="s">
        <v>223</v>
      </c>
      <c r="D173" s="227">
        <v>1982</v>
      </c>
      <c r="E173" s="230" t="s">
        <v>56</v>
      </c>
      <c r="F173" s="229" t="s">
        <v>420</v>
      </c>
      <c r="G173" s="127"/>
      <c r="H173" s="236" t="s">
        <v>457</v>
      </c>
      <c r="I173" s="231" t="s">
        <v>176</v>
      </c>
    </row>
    <row r="174" spans="1:9" s="122" customFormat="1" ht="27" customHeight="1" x14ac:dyDescent="0.3">
      <c r="A174" s="100">
        <v>14</v>
      </c>
      <c r="B174" s="128">
        <v>64</v>
      </c>
      <c r="C174" s="235" t="s">
        <v>136</v>
      </c>
      <c r="D174" s="227">
        <v>1965</v>
      </c>
      <c r="E174" s="230" t="s">
        <v>56</v>
      </c>
      <c r="F174" s="229" t="s">
        <v>421</v>
      </c>
      <c r="G174" s="127"/>
      <c r="H174" s="236" t="s">
        <v>62</v>
      </c>
      <c r="I174" s="231"/>
    </row>
    <row r="175" spans="1:9" s="122" customFormat="1" ht="27" customHeight="1" x14ac:dyDescent="0.3">
      <c r="A175" s="100">
        <v>15</v>
      </c>
      <c r="B175" s="128">
        <v>92</v>
      </c>
      <c r="C175" s="235" t="s">
        <v>338</v>
      </c>
      <c r="D175" s="227"/>
      <c r="E175" s="230"/>
      <c r="F175" s="229" t="s">
        <v>422</v>
      </c>
      <c r="G175" s="127"/>
      <c r="H175" s="236" t="s">
        <v>340</v>
      </c>
      <c r="I175" s="231"/>
    </row>
    <row r="176" spans="1:9" s="122" customFormat="1" ht="27" customHeight="1" x14ac:dyDescent="0.3">
      <c r="A176" s="100">
        <v>16</v>
      </c>
      <c r="B176" s="128">
        <v>93</v>
      </c>
      <c r="C176" s="235" t="s">
        <v>423</v>
      </c>
      <c r="D176" s="227"/>
      <c r="E176" s="230"/>
      <c r="F176" s="229" t="s">
        <v>424</v>
      </c>
      <c r="G176" s="127"/>
      <c r="H176" s="236" t="s">
        <v>340</v>
      </c>
      <c r="I176" s="231"/>
    </row>
    <row r="177" spans="1:9" s="122" customFormat="1" ht="27" customHeight="1" x14ac:dyDescent="0.3">
      <c r="A177" s="100">
        <v>17</v>
      </c>
      <c r="B177" s="128">
        <v>116</v>
      </c>
      <c r="C177" s="235" t="s">
        <v>101</v>
      </c>
      <c r="D177" s="227">
        <v>1986</v>
      </c>
      <c r="E177" s="230" t="s">
        <v>57</v>
      </c>
      <c r="F177" s="229" t="s">
        <v>425</v>
      </c>
      <c r="G177" s="127"/>
      <c r="H177" s="236" t="s">
        <v>100</v>
      </c>
      <c r="I177" s="231"/>
    </row>
    <row r="178" spans="1:9" s="122" customFormat="1" ht="27" customHeight="1" x14ac:dyDescent="0.3">
      <c r="A178" s="100">
        <v>18</v>
      </c>
      <c r="B178" s="128">
        <v>15</v>
      </c>
      <c r="C178" s="235" t="s">
        <v>393</v>
      </c>
      <c r="D178" s="227">
        <v>1989</v>
      </c>
      <c r="E178" s="230" t="s">
        <v>56</v>
      </c>
      <c r="F178" s="229" t="s">
        <v>426</v>
      </c>
      <c r="G178" s="127"/>
      <c r="H178" s="236" t="s">
        <v>427</v>
      </c>
      <c r="I178" s="231" t="s">
        <v>97</v>
      </c>
    </row>
    <row r="179" spans="1:9" s="122" customFormat="1" ht="27" customHeight="1" x14ac:dyDescent="0.3">
      <c r="A179" s="100">
        <v>19</v>
      </c>
      <c r="B179" s="128">
        <v>97</v>
      </c>
      <c r="C179" s="235" t="s">
        <v>275</v>
      </c>
      <c r="D179" s="227">
        <v>1971</v>
      </c>
      <c r="E179" s="230" t="s">
        <v>64</v>
      </c>
      <c r="F179" s="229" t="s">
        <v>428</v>
      </c>
      <c r="G179" s="127"/>
      <c r="H179" s="236" t="s">
        <v>277</v>
      </c>
      <c r="I179" s="231" t="s">
        <v>278</v>
      </c>
    </row>
    <row r="180" spans="1:9" s="122" customFormat="1" ht="27" customHeight="1" x14ac:dyDescent="0.3">
      <c r="A180" s="100">
        <v>20</v>
      </c>
      <c r="B180" s="128">
        <v>69</v>
      </c>
      <c r="C180" s="235" t="s">
        <v>385</v>
      </c>
      <c r="D180" s="227">
        <v>1977</v>
      </c>
      <c r="E180" s="230" t="s">
        <v>64</v>
      </c>
      <c r="F180" s="229" t="s">
        <v>429</v>
      </c>
      <c r="G180" s="127"/>
      <c r="H180" s="236" t="s">
        <v>59</v>
      </c>
      <c r="I180" s="231" t="s">
        <v>97</v>
      </c>
    </row>
  </sheetData>
  <mergeCells count="36">
    <mergeCell ref="A10:I10"/>
    <mergeCell ref="A28:I28"/>
    <mergeCell ref="A11:I11"/>
    <mergeCell ref="A66:I66"/>
    <mergeCell ref="A36:I36"/>
    <mergeCell ref="A37:I37"/>
    <mergeCell ref="A12:I12"/>
    <mergeCell ref="A38:I38"/>
    <mergeCell ref="A29:I29"/>
    <mergeCell ref="A1:I1"/>
    <mergeCell ref="A4:I4"/>
    <mergeCell ref="A6:I6"/>
    <mergeCell ref="A3:I3"/>
    <mergeCell ref="A8:A9"/>
    <mergeCell ref="B8:B9"/>
    <mergeCell ref="A7:I7"/>
    <mergeCell ref="A5:I5"/>
    <mergeCell ref="D8:D9"/>
    <mergeCell ref="C8:C9"/>
    <mergeCell ref="G8:G9"/>
    <mergeCell ref="H8:H9"/>
    <mergeCell ref="I8:I9"/>
    <mergeCell ref="E8:E9"/>
    <mergeCell ref="F8:F9"/>
    <mergeCell ref="A67:I67"/>
    <mergeCell ref="A102:I102"/>
    <mergeCell ref="A103:I103"/>
    <mergeCell ref="A104:I104"/>
    <mergeCell ref="A124:I124"/>
    <mergeCell ref="A160:I160"/>
    <mergeCell ref="A161:I161"/>
    <mergeCell ref="A131:I131"/>
    <mergeCell ref="A132:I132"/>
    <mergeCell ref="A144:I144"/>
    <mergeCell ref="A148:I148"/>
    <mergeCell ref="A149:I149"/>
  </mergeCells>
  <phoneticPr fontId="0" type="noConversion"/>
  <pageMargins left="0" right="0" top="0" bottom="0" header="0" footer="0"/>
  <pageSetup paperSize="9" scale="77" orientation="portrait" r:id="rId1"/>
  <rowBreaks count="4" manualBreakCount="4">
    <brk id="35" max="8" man="1"/>
    <brk id="65" max="8" man="1"/>
    <brk id="101" max="8" man="1"/>
    <brk id="14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16</vt:i4>
      </vt:variant>
    </vt:vector>
  </HeadingPairs>
  <TitlesOfParts>
    <vt:vector size="40" baseType="lpstr">
      <vt:lpstr>ст.п.</vt:lpstr>
      <vt:lpstr>238.2.1</vt:lpstr>
      <vt:lpstr>238.2.2</vt:lpstr>
      <vt:lpstr>239</vt:lpstr>
      <vt:lpstr>274.5.3</vt:lpstr>
      <vt:lpstr>262.3</vt:lpstr>
      <vt:lpstr>273.3.2(4.3)</vt:lpstr>
      <vt:lpstr>273.3.3</vt:lpstr>
      <vt:lpstr>СТ(18.04.2015)</vt:lpstr>
      <vt:lpstr>ТР№1наСТИЛЬ (80)</vt:lpstr>
      <vt:lpstr>ТР№2наСТИЛЬ (100Д)</vt:lpstr>
      <vt:lpstr>ТР№3(80см)відкр.кл.</vt:lpstr>
      <vt:lpstr>ТР№4(100см)1грА,2грВідкр.кл. </vt:lpstr>
      <vt:lpstr>ТР№5(110см120)1грВі,2гр(5)(6р)</vt:lpstr>
      <vt:lpstr>ТР№6(120см)</vt:lpstr>
      <vt:lpstr>ТР№7Джокер(130см)</vt:lpstr>
      <vt:lpstr>СТ(19.04.2015)</vt:lpstr>
      <vt:lpstr>ТР№8наСТИЛЬ (85)</vt:lpstr>
      <vt:lpstr>ТР№9(115см)</vt:lpstr>
      <vt:lpstr>ТР№10(85см)відкр.кл.</vt:lpstr>
      <vt:lpstr>ТР№11(105см)</vt:lpstr>
      <vt:lpstr>ТР№12(115-125)</vt:lpstr>
      <vt:lpstr>ТР№13(125см)</vt:lpstr>
      <vt:lpstr>ТР№14(135)Гран Прі</vt:lpstr>
      <vt:lpstr>'СТ(18.04.2015)'!Область_печати</vt:lpstr>
      <vt:lpstr>'СТ(19.04.2015)'!Область_печати</vt:lpstr>
      <vt:lpstr>'ТР№10(85см)відкр.кл.'!Область_печати</vt:lpstr>
      <vt:lpstr>'ТР№11(105см)'!Область_печати</vt:lpstr>
      <vt:lpstr>'ТР№12(115-125)'!Область_печати</vt:lpstr>
      <vt:lpstr>'ТР№13(125см)'!Область_печати</vt:lpstr>
      <vt:lpstr>'ТР№14(135)Гран Прі'!Область_печати</vt:lpstr>
      <vt:lpstr>'ТР№1наСТИЛЬ (80)'!Область_печати</vt:lpstr>
      <vt:lpstr>'ТР№2наСТИЛЬ (100Д)'!Область_печати</vt:lpstr>
      <vt:lpstr>'ТР№3(80см)відкр.кл.'!Область_печати</vt:lpstr>
      <vt:lpstr>'ТР№4(100см)1грА,2грВідкр.кл. '!Область_печати</vt:lpstr>
      <vt:lpstr>'ТР№5(110см120)1грВі,2гр(5)(6р)'!Область_печати</vt:lpstr>
      <vt:lpstr>'ТР№6(120см)'!Область_печати</vt:lpstr>
      <vt:lpstr>'ТР№7Джокер(130см)'!Область_печати</vt:lpstr>
      <vt:lpstr>'ТР№8наСТИЛЬ (85)'!Область_печати</vt:lpstr>
      <vt:lpstr>'ТР№9(115см)'!Область_печати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2014-02-13T10:11:32Z</cp:lastPrinted>
  <dcterms:created xsi:type="dcterms:W3CDTF">2006-09-28T05:33:49Z</dcterms:created>
  <dcterms:modified xsi:type="dcterms:W3CDTF">2015-04-21T11:08:33Z</dcterms:modified>
</cp:coreProperties>
</file>