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200" windowHeight="7275" tabRatio="850" firstSheet="18" activeTab="24"/>
  </bookViews>
  <sheets>
    <sheet name="ст.п." sheetId="1" state="hidden" r:id="rId1"/>
    <sheet name="238.2.1" sheetId="2" state="hidden" r:id="rId2"/>
    <sheet name="238.2.2" sheetId="4" state="hidden" r:id="rId3"/>
    <sheet name="239" sheetId="5" state="hidden" r:id="rId4"/>
    <sheet name="274.5.3" sheetId="6" state="hidden" r:id="rId5"/>
    <sheet name="262.3" sheetId="3" state="hidden" r:id="rId6"/>
    <sheet name="273.3.2(4.3)" sheetId="7" state="hidden" r:id="rId7"/>
    <sheet name="273.3.3" sheetId="8" state="hidden" r:id="rId8"/>
    <sheet name="СТ(25.10.2014)" sheetId="10" r:id="rId9"/>
    <sheet name="ТР№1наСТИЛЬ (80)" sheetId="18" r:id="rId10"/>
    <sheet name="ТР№2наСТИЛЬ (110Д)" sheetId="45" r:id="rId11"/>
    <sheet name="ТР№3(80см)відкр.кл." sheetId="22" r:id="rId12"/>
    <sheet name="ТР№4(100см)1грА,2грВідкр.кл. " sheetId="54" r:id="rId13"/>
    <sheet name="СТ(25.10.2014)Наташа" sheetId="43" r:id="rId14"/>
    <sheet name="ТР№5(110см)1грВі,2гр(5-6р)ганд" sheetId="55" r:id="rId15"/>
    <sheet name="ТР№6(120см)" sheetId="15" r:id="rId16"/>
    <sheet name="ТР№7Джокер(130см)" sheetId="25" r:id="rId17"/>
    <sheet name="СТ(26.10.2014)" sheetId="47" r:id="rId18"/>
    <sheet name="ТР№8наСТИЛЬ (85)" sheetId="73" r:id="rId19"/>
    <sheet name="ТР№9(115см)" sheetId="58" r:id="rId20"/>
    <sheet name="ТР№10(85см)відкр.кл." sheetId="71" r:id="rId21"/>
    <sheet name="ТР№11(105см)" sheetId="31" r:id="rId22"/>
    <sheet name="ТР№12(115-125)" sheetId="68" r:id="rId23"/>
    <sheet name="ТР№13(125см)" sheetId="70" r:id="rId24"/>
    <sheet name="ТР№14(130)Гран Прі" sheetId="69" r:id="rId25"/>
  </sheets>
  <definedNames>
    <definedName name="_xlnm.Print_Area" localSheetId="8">'СТ(25.10.2014)'!$A$1:$I$82</definedName>
    <definedName name="_xlnm.Print_Area" localSheetId="13">'СТ(25.10.2014)Наташа'!$A$1:$I$78</definedName>
    <definedName name="_xlnm.Print_Area" localSheetId="17">'СТ(26.10.2014)'!$A$1:$I$139</definedName>
    <definedName name="_xlnm.Print_Area" localSheetId="20">'ТР№10(85см)відкр.кл.'!$A$1:$O$35</definedName>
    <definedName name="_xlnm.Print_Area" localSheetId="21">'ТР№11(105см)'!$A$1:$O$35</definedName>
    <definedName name="_xlnm.Print_Area" localSheetId="22">'ТР№12(115-125)'!$A$1:$O$35</definedName>
    <definedName name="_xlnm.Print_Area" localSheetId="23">'ТР№13(125см)'!$A$1:$L$31</definedName>
    <definedName name="_xlnm.Print_Area" localSheetId="24">'ТР№14(130)Гран Прі'!$A$1:$O$26</definedName>
    <definedName name="_xlnm.Print_Area" localSheetId="9">'ТР№1наСТИЛЬ (80)'!$A$1:$M$30</definedName>
    <definedName name="_xlnm.Print_Area" localSheetId="10">'ТР№2наСТИЛЬ (110Д)'!$A$1:$N$18</definedName>
    <definedName name="_xlnm.Print_Area" localSheetId="11">'ТР№3(80см)відкр.кл.'!$A$1:$N$34</definedName>
    <definedName name="_xlnm.Print_Area" localSheetId="12">'ТР№4(100см)1грА,2грВідкр.кл. '!$A$1:$N$32</definedName>
    <definedName name="_xlnm.Print_Area" localSheetId="14">'ТР№5(110см)1грВі,2гр(5-6р)ганд'!$A$1:$N$35</definedName>
    <definedName name="_xlnm.Print_Area" localSheetId="15">'ТР№6(120см)'!$A$1:$M$35</definedName>
    <definedName name="_xlnm.Print_Area" localSheetId="16">'ТР№7Джокер(130см)'!$A$1:$L$29</definedName>
    <definedName name="_xlnm.Print_Area" localSheetId="18">'ТР№8наСТИЛЬ (85)'!$A$1:$M$30</definedName>
    <definedName name="_xlnm.Print_Area" localSheetId="19">'ТР№9(115см)'!$A$1:$N$21</definedName>
  </definedNames>
  <calcPr calcId="152511"/>
</workbook>
</file>

<file path=xl/calcChain.xml><?xml version="1.0" encoding="utf-8"?>
<calcChain xmlns="http://schemas.openxmlformats.org/spreadsheetml/2006/main">
  <c r="M16" i="70" l="1"/>
  <c r="M22" i="70"/>
  <c r="M18" i="70"/>
  <c r="M26" i="70"/>
  <c r="M21" i="70"/>
  <c r="M17" i="70"/>
  <c r="M24" i="70"/>
  <c r="M25" i="70"/>
  <c r="M27" i="70"/>
  <c r="M14" i="70"/>
  <c r="M20" i="70"/>
  <c r="M23" i="70"/>
  <c r="M15" i="70"/>
  <c r="P23" i="68"/>
  <c r="Q23" i="68"/>
  <c r="P22" i="68"/>
  <c r="Q22" i="68"/>
  <c r="P24" i="68"/>
  <c r="Q24" i="68"/>
  <c r="P16" i="68"/>
  <c r="Q16" i="68"/>
  <c r="P20" i="68"/>
  <c r="Q20" i="68"/>
  <c r="P17" i="68"/>
  <c r="Q17" i="68"/>
  <c r="P19" i="68"/>
  <c r="Q19" i="68"/>
  <c r="P26" i="68"/>
  <c r="Q26" i="68"/>
  <c r="P21" i="68"/>
  <c r="Q21" i="68"/>
  <c r="P28" i="68"/>
  <c r="Q28" i="68"/>
  <c r="P27" i="68"/>
  <c r="Q27" i="68"/>
  <c r="P29" i="68"/>
  <c r="Q29" i="68"/>
  <c r="P32" i="68"/>
  <c r="Q32" i="68"/>
  <c r="P31" i="68"/>
  <c r="Q31" i="68"/>
  <c r="P30" i="68"/>
  <c r="Q30" i="68"/>
  <c r="P22" i="71"/>
  <c r="P15" i="31"/>
  <c r="Q15" i="31"/>
  <c r="P25" i="31"/>
  <c r="Q25" i="31"/>
  <c r="P20" i="31"/>
  <c r="Q20" i="31"/>
  <c r="P23" i="31"/>
  <c r="Q23" i="31"/>
  <c r="P28" i="31"/>
  <c r="Q28" i="31"/>
  <c r="P16" i="31"/>
  <c r="Q16" i="31"/>
  <c r="P29" i="31"/>
  <c r="Q29" i="31"/>
  <c r="P30" i="31"/>
  <c r="Q30" i="31"/>
  <c r="P17" i="31"/>
  <c r="Q17" i="31"/>
  <c r="Q30" i="71"/>
  <c r="P30" i="71"/>
  <c r="P27" i="71"/>
  <c r="Q27" i="71"/>
  <c r="P18" i="71"/>
  <c r="Q18" i="71"/>
  <c r="P31" i="71"/>
  <c r="Q31" i="71"/>
  <c r="P14" i="71"/>
  <c r="Q14" i="71"/>
  <c r="P20" i="71"/>
  <c r="Q20" i="71"/>
  <c r="P26" i="71"/>
  <c r="Q26" i="71"/>
  <c r="P21" i="71"/>
  <c r="Q21" i="71"/>
  <c r="P28" i="71"/>
  <c r="Q28" i="71"/>
  <c r="P24" i="71"/>
  <c r="Q24" i="71"/>
  <c r="P19" i="71"/>
  <c r="Q19" i="71"/>
  <c r="P29" i="71"/>
  <c r="Q29" i="71"/>
  <c r="P25" i="71"/>
  <c r="Q25" i="71"/>
  <c r="P17" i="71"/>
  <c r="Q17" i="71"/>
  <c r="N14" i="73"/>
  <c r="P14" i="73" s="1"/>
  <c r="N17" i="73"/>
  <c r="N16" i="73"/>
  <c r="P16" i="73" s="1"/>
  <c r="N15" i="73"/>
  <c r="P15" i="73" s="1"/>
  <c r="N19" i="73"/>
  <c r="P19" i="73" s="1"/>
  <c r="N20" i="73"/>
  <c r="N12" i="73"/>
  <c r="P12" i="73" s="1"/>
  <c r="N21" i="73"/>
  <c r="P21" i="73" s="1"/>
  <c r="N24" i="73"/>
  <c r="P24" i="73" s="1"/>
  <c r="N23" i="73"/>
  <c r="N25" i="73"/>
  <c r="P25" i="73" s="1"/>
  <c r="N26" i="73"/>
  <c r="P26" i="73" s="1"/>
  <c r="N18" i="73"/>
  <c r="P18" i="73" s="1"/>
  <c r="P23" i="73"/>
  <c r="N13" i="73"/>
  <c r="P13" i="73" s="1"/>
  <c r="P17" i="73"/>
  <c r="P20" i="73"/>
  <c r="X21" i="25" l="1"/>
  <c r="Z21" i="25" s="1"/>
  <c r="AA21" i="25"/>
  <c r="X22" i="25"/>
  <c r="Z22" i="25" s="1"/>
  <c r="AA22" i="25"/>
  <c r="AA20" i="25"/>
  <c r="X20" i="25"/>
  <c r="Z20" i="25" s="1"/>
  <c r="AA19" i="25"/>
  <c r="X19" i="25"/>
  <c r="Z19" i="25" s="1"/>
  <c r="AA24" i="25"/>
  <c r="X24" i="25"/>
  <c r="Z24" i="25" s="1"/>
  <c r="AA17" i="25"/>
  <c r="X17" i="25"/>
  <c r="Z17" i="25" s="1"/>
  <c r="X15" i="25"/>
  <c r="Z15" i="25" s="1"/>
  <c r="AA15" i="25"/>
  <c r="X13" i="25"/>
  <c r="Z13" i="25" s="1"/>
  <c r="AA13" i="25"/>
  <c r="X14" i="25"/>
  <c r="Z14" i="25" s="1"/>
  <c r="AA14" i="25"/>
  <c r="O28" i="55"/>
  <c r="P28" i="55"/>
  <c r="N25" i="15"/>
  <c r="N15" i="15"/>
  <c r="N20" i="15"/>
  <c r="N31" i="15"/>
  <c r="N28" i="15"/>
  <c r="N26" i="15"/>
  <c r="N24" i="15"/>
  <c r="N29" i="15"/>
  <c r="P25" i="55"/>
  <c r="O25" i="55"/>
  <c r="O20" i="55"/>
  <c r="P20" i="55"/>
  <c r="K29" i="22"/>
  <c r="I26" i="18"/>
  <c r="P16" i="18"/>
  <c r="P11" i="18"/>
  <c r="O15" i="55" l="1"/>
  <c r="P15" i="55"/>
  <c r="O16" i="55"/>
  <c r="P16" i="55"/>
  <c r="O22" i="55"/>
  <c r="P22" i="55"/>
  <c r="O18" i="55"/>
  <c r="P18" i="55"/>
  <c r="O19" i="55"/>
  <c r="P19" i="55"/>
  <c r="O14" i="55"/>
  <c r="P14" i="55"/>
  <c r="O17" i="55"/>
  <c r="P17" i="55"/>
  <c r="O23" i="55"/>
  <c r="P23" i="55"/>
  <c r="O24" i="55"/>
  <c r="P24" i="55"/>
  <c r="O29" i="55"/>
  <c r="P29" i="55"/>
  <c r="O26" i="55"/>
  <c r="P26" i="55"/>
  <c r="O27" i="55"/>
  <c r="P27" i="55"/>
  <c r="O31" i="55"/>
  <c r="P31" i="55"/>
  <c r="O30" i="55"/>
  <c r="P30" i="55"/>
  <c r="O21" i="54"/>
  <c r="P21" i="54"/>
  <c r="O24" i="54"/>
  <c r="P24" i="54"/>
  <c r="O29" i="54"/>
  <c r="P29" i="54"/>
  <c r="O18" i="54"/>
  <c r="P18" i="54"/>
  <c r="O16" i="54"/>
  <c r="P16" i="54"/>
  <c r="O22" i="54"/>
  <c r="P22" i="54"/>
  <c r="O17" i="54"/>
  <c r="P17" i="54"/>
  <c r="O19" i="54"/>
  <c r="P19" i="54"/>
  <c r="O23" i="54"/>
  <c r="P23" i="54"/>
  <c r="O27" i="54"/>
  <c r="P27" i="54"/>
  <c r="O15" i="54"/>
  <c r="P15" i="54"/>
  <c r="O14" i="54"/>
  <c r="P14" i="54"/>
  <c r="O20" i="54"/>
  <c r="P20" i="54"/>
  <c r="O26" i="54"/>
  <c r="P26" i="54"/>
  <c r="O25" i="54"/>
  <c r="P25" i="54"/>
  <c r="O28" i="22"/>
  <c r="P28" i="22"/>
  <c r="O18" i="22"/>
  <c r="P18" i="22"/>
  <c r="O26" i="22"/>
  <c r="P26" i="22"/>
  <c r="O29" i="22"/>
  <c r="P29" i="22"/>
  <c r="O17" i="22"/>
  <c r="P17" i="22"/>
  <c r="O30" i="22"/>
  <c r="P30" i="22"/>
  <c r="O13" i="22"/>
  <c r="P13" i="22"/>
  <c r="O15" i="22"/>
  <c r="P15" i="22"/>
  <c r="O27" i="22"/>
  <c r="P27" i="22"/>
  <c r="O19" i="22"/>
  <c r="P19" i="22"/>
  <c r="O21" i="22"/>
  <c r="P21" i="22"/>
  <c r="O23" i="22"/>
  <c r="P23" i="22"/>
  <c r="O24" i="22"/>
  <c r="P24" i="22"/>
  <c r="O20" i="22"/>
  <c r="P20" i="22"/>
  <c r="O14" i="22"/>
  <c r="P14" i="22"/>
  <c r="Q12" i="45"/>
  <c r="Q14" i="45"/>
  <c r="Q11" i="45"/>
  <c r="P19" i="18"/>
  <c r="P15" i="18"/>
  <c r="P14" i="18"/>
  <c r="P25" i="18"/>
  <c r="P26" i="18"/>
  <c r="P17" i="18"/>
  <c r="P22" i="18"/>
  <c r="P12" i="18"/>
  <c r="P23" i="18"/>
  <c r="P24" i="18"/>
  <c r="P18" i="18"/>
  <c r="P13" i="18"/>
  <c r="P20" i="18"/>
  <c r="Q25" i="68" l="1"/>
  <c r="P25" i="68"/>
  <c r="Q15" i="68"/>
  <c r="P15" i="68"/>
  <c r="Q27" i="31" l="1"/>
  <c r="P27" i="31"/>
  <c r="Q24" i="31"/>
  <c r="P24" i="31"/>
  <c r="Q18" i="31"/>
  <c r="P18" i="31"/>
  <c r="Q26" i="31"/>
  <c r="P26" i="31"/>
  <c r="Q16" i="71"/>
  <c r="P16" i="71"/>
  <c r="Q15" i="71"/>
  <c r="P15" i="71"/>
  <c r="N17" i="15" l="1"/>
  <c r="N18" i="15"/>
  <c r="N13" i="15"/>
  <c r="N14" i="15"/>
  <c r="N22" i="15"/>
  <c r="N27" i="15"/>
  <c r="N21" i="15"/>
  <c r="N19" i="15"/>
  <c r="N30" i="15"/>
  <c r="N16" i="15"/>
  <c r="O28" i="54"/>
  <c r="P28" i="54"/>
  <c r="O31" i="22" l="1"/>
  <c r="P31" i="22"/>
  <c r="O16" i="22"/>
  <c r="P16" i="22"/>
  <c r="P32" i="71" l="1"/>
  <c r="Q32" i="71"/>
  <c r="P23" i="71"/>
  <c r="Q23" i="71"/>
  <c r="X25" i="25" l="1"/>
  <c r="Z25" i="25" s="1"/>
  <c r="AA25" i="25"/>
  <c r="X26" i="25"/>
  <c r="Z26" i="25" s="1"/>
  <c r="AA26" i="25"/>
  <c r="O21" i="55"/>
  <c r="P21" i="55"/>
  <c r="Q13" i="45" l="1"/>
  <c r="M19" i="70" l="1"/>
  <c r="M13" i="70"/>
  <c r="Q21" i="69"/>
  <c r="P21" i="69"/>
  <c r="Q23" i="69"/>
  <c r="P23" i="69"/>
  <c r="Q19" i="69"/>
  <c r="P19" i="69"/>
  <c r="Q16" i="69"/>
  <c r="P16" i="69"/>
  <c r="Q15" i="69"/>
  <c r="P15" i="69"/>
  <c r="Q14" i="69"/>
  <c r="P14" i="69"/>
  <c r="Q17" i="69"/>
  <c r="P17" i="69"/>
  <c r="Q18" i="69"/>
  <c r="P18" i="69"/>
  <c r="Q22" i="69"/>
  <c r="P22" i="69"/>
  <c r="Q20" i="69"/>
  <c r="P20" i="69"/>
  <c r="Q18" i="68"/>
  <c r="P18" i="68"/>
  <c r="P14" i="31" l="1"/>
  <c r="Q14" i="31"/>
  <c r="P22" i="31"/>
  <c r="Q22" i="31"/>
  <c r="P21" i="31"/>
  <c r="Q21" i="31"/>
  <c r="P32" i="31"/>
  <c r="Q32" i="31"/>
  <c r="P19" i="31"/>
  <c r="Q19" i="31"/>
  <c r="X16" i="25" l="1"/>
  <c r="Z16" i="25" s="1"/>
  <c r="AA16" i="25"/>
  <c r="X23" i="25"/>
  <c r="Z23" i="25" s="1"/>
  <c r="AA23" i="25"/>
  <c r="X18" i="25"/>
  <c r="Z18" i="25" s="1"/>
  <c r="AA18" i="25"/>
  <c r="O32" i="55"/>
  <c r="P32" i="55"/>
  <c r="O25" i="22" l="1"/>
  <c r="P25" i="22"/>
  <c r="O22" i="22"/>
  <c r="P22" i="22"/>
  <c r="P31" i="31" l="1"/>
  <c r="Q31" i="31"/>
  <c r="N23" i="15" l="1"/>
  <c r="V11" i="25" l="1"/>
</calcChain>
</file>

<file path=xl/sharedStrings.xml><?xml version="1.0" encoding="utf-8"?>
<sst xmlns="http://schemas.openxmlformats.org/spreadsheetml/2006/main" count="2804" uniqueCount="462">
  <si>
    <t>(назва змагань)</t>
  </si>
  <si>
    <t>ТЕХНІЧНИЙ РЕЗУЛЬТАТ</t>
  </si>
  <si>
    <t>МАРШРУТ №</t>
  </si>
  <si>
    <t>Висота _____см. по табл.____</t>
  </si>
  <si>
    <t>(дата)</t>
  </si>
  <si>
    <t>(місце проведення)</t>
  </si>
  <si>
    <t>№ п/п</t>
  </si>
  <si>
    <t>№ коня</t>
  </si>
  <si>
    <t>Призвіще, ім'я вершника</t>
  </si>
  <si>
    <t>Команда</t>
  </si>
  <si>
    <t>Рік нар-ня                    вершника</t>
  </si>
  <si>
    <t>Кличка коня, рік нар-ня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</si>
  <si>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238.2.1</t>
    </r>
  </si>
  <si>
    <r>
      <t>Головний суддя змагань:</t>
    </r>
    <r>
      <rPr>
        <u/>
        <sz val="10"/>
        <rFont val="Bookman Old Style"/>
        <family val="1"/>
        <charset val="204"/>
      </rPr>
      <t xml:space="preserve">                                    </t>
    </r>
  </si>
  <si>
    <t>ПІП</t>
  </si>
  <si>
    <t>Секретар змагань:</t>
  </si>
  <si>
    <t>СТАРТОВИЙ ПРОТОКОЛ</t>
  </si>
  <si>
    <t>Результат</t>
  </si>
  <si>
    <t>штр.оч.</t>
  </si>
  <si>
    <t>час/сек.</t>
  </si>
  <si>
    <r>
      <t>Головний суддя змагань:</t>
    </r>
    <r>
      <rPr>
        <u/>
        <sz val="11"/>
        <rFont val="Bookman Old Style"/>
        <family val="1"/>
        <charset val="204"/>
      </rPr>
      <t xml:space="preserve">                                    </t>
    </r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</si>
  <si>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238.2.2</t>
    </r>
  </si>
  <si>
    <t>Перестрибування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</si>
  <si>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239</t>
    </r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</si>
  <si>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274.5.3</t>
    </r>
  </si>
  <si>
    <t>1-а фаза</t>
  </si>
  <si>
    <t>2-а фаза</t>
  </si>
  <si>
    <t>Згідно Ст.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</si>
  <si>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262.3</t>
    </r>
  </si>
  <si>
    <t>1 раунд</t>
  </si>
  <si>
    <t>2 раунд</t>
  </si>
  <si>
    <t>3 раунд</t>
  </si>
  <si>
    <t>4 раунд</t>
  </si>
  <si>
    <t>У два гіти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</si>
  <si>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 xml:space="preserve">273.3.2; 273.4.3 </t>
    </r>
    <r>
      <rPr>
        <u/>
        <sz val="11"/>
        <color indexed="8"/>
        <rFont val="Bookman Old Style"/>
        <family val="1"/>
        <charset val="204"/>
      </rPr>
      <t>по табл. А.</t>
    </r>
  </si>
  <si>
    <r>
      <t xml:space="preserve">І гіт-висота </t>
    </r>
    <r>
      <rPr>
        <u/>
        <sz val="11"/>
        <color indexed="8"/>
        <rFont val="Bookman Old Style"/>
        <family val="1"/>
        <charset val="204"/>
      </rPr>
      <t xml:space="preserve">                см.</t>
    </r>
  </si>
  <si>
    <r>
      <t xml:space="preserve">ІІ гіт-висота </t>
    </r>
    <r>
      <rPr>
        <u/>
        <sz val="11"/>
        <color indexed="8"/>
        <rFont val="Bookman Old Style"/>
        <family val="1"/>
        <charset val="204"/>
      </rPr>
      <t xml:space="preserve">                см.</t>
    </r>
  </si>
  <si>
    <t>1-гіт</t>
  </si>
  <si>
    <t>2-гіт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</si>
  <si>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 xml:space="preserve">273.3.3 </t>
    </r>
    <r>
      <rPr>
        <u/>
        <sz val="11"/>
        <color indexed="8"/>
        <rFont val="Bookman Old Style"/>
        <family val="1"/>
        <charset val="204"/>
      </rPr>
      <t>по табл. А.</t>
    </r>
  </si>
  <si>
    <t>Всього шт.оч.</t>
  </si>
  <si>
    <t>Розряд</t>
  </si>
  <si>
    <r>
      <t xml:space="preserve">Тренер </t>
    </r>
    <r>
      <rPr>
        <sz val="8"/>
        <color indexed="8"/>
        <rFont val="Book Antiqua"/>
        <family val="1"/>
        <charset val="204"/>
      </rPr>
      <t>(Прізвіще, ім'я)</t>
    </r>
  </si>
  <si>
    <t>Місце</t>
  </si>
  <si>
    <r>
      <t xml:space="preserve">Рік нар-ня                    </t>
    </r>
    <r>
      <rPr>
        <sz val="9"/>
        <rFont val="Bookman Old Style"/>
        <family val="1"/>
        <charset val="204"/>
      </rPr>
      <t>вершника</t>
    </r>
  </si>
  <si>
    <r>
      <t xml:space="preserve">Розряд </t>
    </r>
    <r>
      <rPr>
        <sz val="9"/>
        <rFont val="Bookman Old Style"/>
        <family val="1"/>
        <charset val="204"/>
      </rPr>
      <t>вершника</t>
    </r>
  </si>
  <si>
    <r>
      <t xml:space="preserve">Тренер            </t>
    </r>
    <r>
      <rPr>
        <sz val="9"/>
        <rFont val="Bookman Old Style"/>
        <family val="1"/>
        <charset val="204"/>
      </rPr>
      <t>(Прізвіще, ім'я)</t>
    </r>
  </si>
  <si>
    <t>Виконаний норматив</t>
  </si>
  <si>
    <t xml:space="preserve">Розряд </t>
  </si>
  <si>
    <t>Місто, спортивний клуб, спортивне товариство</t>
  </si>
  <si>
    <t>Рейт. Бали</t>
  </si>
  <si>
    <t>ТЕХНІЧНІ РЕЗУЛЬТАТИ</t>
  </si>
  <si>
    <t xml:space="preserve">Стартовий протокол </t>
  </si>
  <si>
    <t>№ П/П</t>
  </si>
  <si>
    <t xml:space="preserve">Рік народження                    </t>
  </si>
  <si>
    <r>
      <t xml:space="preserve">Тренер            </t>
    </r>
    <r>
      <rPr>
        <b/>
        <sz val="9"/>
        <rFont val="Bookman Old Style"/>
        <family val="1"/>
        <charset val="204"/>
      </rPr>
      <t>(Прізвіще, ім'я)</t>
    </r>
  </si>
  <si>
    <t>МС</t>
  </si>
  <si>
    <t>КМС</t>
  </si>
  <si>
    <t>А</t>
  </si>
  <si>
    <t>м.Київ</t>
  </si>
  <si>
    <t>І</t>
  </si>
  <si>
    <t>ІІ</t>
  </si>
  <si>
    <t>Київська обл.</t>
  </si>
  <si>
    <t>Кличка коня</t>
  </si>
  <si>
    <t>МСМК</t>
  </si>
  <si>
    <t>Зайняте місце</t>
  </si>
  <si>
    <t>ІН</t>
  </si>
  <si>
    <t>Прізвище, ім'я вершника</t>
  </si>
  <si>
    <t>Рік народж.</t>
  </si>
  <si>
    <t>Тренер</t>
  </si>
  <si>
    <t>1 фаза</t>
  </si>
  <si>
    <t>11 фаза</t>
  </si>
  <si>
    <t>Шт.оч</t>
  </si>
  <si>
    <t>Час</t>
  </si>
  <si>
    <t>Головний суддя:</t>
  </si>
  <si>
    <t>Головний секретар:</t>
  </si>
  <si>
    <t>Клименко О.В.</t>
  </si>
  <si>
    <t>знята</t>
  </si>
  <si>
    <t>знятий</t>
  </si>
  <si>
    <t>б/р</t>
  </si>
  <si>
    <t xml:space="preserve">Головний суддя:   </t>
  </si>
  <si>
    <t>Маршрут</t>
  </si>
  <si>
    <t>підсумок</t>
  </si>
  <si>
    <t>Оцінка</t>
  </si>
  <si>
    <t>шт.бал</t>
  </si>
  <si>
    <t>ВРЕМЯ</t>
  </si>
  <si>
    <t>Бали</t>
  </si>
  <si>
    <t>j</t>
  </si>
  <si>
    <t>ИТОГО</t>
  </si>
  <si>
    <t>штраф</t>
  </si>
  <si>
    <t>ВСЕГО</t>
  </si>
  <si>
    <t>Викон. Розряд</t>
  </si>
  <si>
    <t>Нарах. балів</t>
  </si>
  <si>
    <t>Дерек Макопін</t>
  </si>
  <si>
    <t>маршрут</t>
  </si>
  <si>
    <t>перестрибування</t>
  </si>
  <si>
    <t>Кличка коня, рік нар.стать, масть, порода, батько, мати, №паспорту, призвіще та ім"я власника</t>
  </si>
  <si>
    <t>Клича коня</t>
  </si>
  <si>
    <t>самостійно</t>
  </si>
  <si>
    <t>Відкритий  Кубок с подолання перешкод « Butenko Stable Cup»</t>
  </si>
  <si>
    <r>
      <t xml:space="preserve">Маршрут №1-L*«80см» На стиль , 1 група:  </t>
    </r>
    <r>
      <rPr>
        <sz val="12"/>
        <color indexed="8"/>
        <rFont val="Book Antiqua"/>
        <family val="1"/>
        <charset val="204"/>
      </rPr>
      <t xml:space="preserve">Діти (коні від 6 років), </t>
    </r>
    <r>
      <rPr>
        <b/>
        <sz val="12"/>
        <color indexed="8"/>
        <rFont val="Book Antiqua"/>
        <family val="1"/>
        <charset val="204"/>
      </rPr>
      <t>2 група:</t>
    </r>
    <r>
      <rPr>
        <sz val="12"/>
        <color indexed="8"/>
        <rFont val="Book Antiqua"/>
        <family val="1"/>
        <charset val="204"/>
      </rPr>
      <t xml:space="preserve">  Аматори (коні від 6 років).  </t>
    </r>
  </si>
  <si>
    <t>К-ня Бутенко</t>
  </si>
  <si>
    <t>Іванова Юлія</t>
  </si>
  <si>
    <t xml:space="preserve">  Маршрут №2-L*«110см» На стиль   Діти (коні від 6 років)</t>
  </si>
  <si>
    <t>Поздняков Андрій</t>
  </si>
  <si>
    <t>Мельніченко Надія</t>
  </si>
  <si>
    <t>Клімюк Ігор</t>
  </si>
  <si>
    <t>Ведмідь Роман</t>
  </si>
  <si>
    <t>Каролус 02</t>
  </si>
  <si>
    <t>Бойко Володимир</t>
  </si>
  <si>
    <t>Містер Браун 98</t>
  </si>
  <si>
    <t xml:space="preserve">Місце проведення змагань: Київська обл.., Боріспольский р-он., вул.., Комсомольська 12-б.,  ЗКВЕ «Конюшня Бутенка» </t>
  </si>
  <si>
    <t>Редько Радіон</t>
  </si>
  <si>
    <r>
      <t xml:space="preserve">Місце проведення змагань: </t>
    </r>
    <r>
      <rPr>
        <sz val="24"/>
        <rFont val="Bookman Old Style"/>
        <family val="1"/>
        <charset val="204"/>
      </rPr>
      <t xml:space="preserve">Київська обл.., Боріспольский р-он., вул.., Комсомольська 12-б.,  ЗКВЕ «Конюшня Бутенка» </t>
    </r>
  </si>
  <si>
    <r>
      <t xml:space="preserve">Місце проведення змагань: </t>
    </r>
    <r>
      <rPr>
        <sz val="24"/>
        <rFont val="Bookman Old Style"/>
        <family val="1"/>
        <charset val="204"/>
      </rPr>
      <t>Київська обл.., Боріспольский р-он., вул.., Комсомольська 12-б.,  ЗКВЕ «Конюшня Бутенка»</t>
    </r>
    <r>
      <rPr>
        <b/>
        <sz val="24"/>
        <rFont val="Bookman Old Style"/>
        <family val="1"/>
        <charset val="204"/>
      </rPr>
      <t xml:space="preserve"> </t>
    </r>
  </si>
  <si>
    <t>Місце проведення змагань:   Київська обл., Боріспольский р-он., вул.., Комсомольська 12-б.,  ЗКВЕ «Конюшня Бутенка»</t>
  </si>
  <si>
    <t xml:space="preserve">
Місце проведення змагань:    Київська обл., Боріспольский р-он., вул.Комсомольська 12-б.,  ЗКВЕ «Конюшня Бутенка»</t>
  </si>
  <si>
    <t>Imperial Horse Club</t>
  </si>
  <si>
    <t>Нормуратов Р.</t>
  </si>
  <si>
    <t>Поздняков А.</t>
  </si>
  <si>
    <r>
      <t xml:space="preserve">Маршрут №3-L*«80см»  274.5.3. Дві фази  , </t>
    </r>
    <r>
      <rPr>
        <sz val="12"/>
        <color indexed="8"/>
        <rFont val="Book Antiqua"/>
        <family val="1"/>
        <charset val="204"/>
      </rPr>
      <t>Відкр.клас (коні від 4 років)</t>
    </r>
  </si>
  <si>
    <t>Мір 04</t>
  </si>
  <si>
    <t>Брайтон 02</t>
  </si>
  <si>
    <t>Брайтон/2002/жер/гнід/укр/Бутафор/Арабеска/702830/Нормуратов Р.</t>
  </si>
  <si>
    <t>Волкова Анастасія</t>
  </si>
  <si>
    <r>
      <t xml:space="preserve">Маршрут №4-L*«100см»    274.5.3. Дві фази ,  1 група: </t>
    </r>
    <r>
      <rPr>
        <sz val="12"/>
        <color indexed="8"/>
        <rFont val="Book Antiqua"/>
        <family val="1"/>
        <charset val="204"/>
      </rPr>
      <t xml:space="preserve">Відкр.клас (коні від 5 років), </t>
    </r>
    <r>
      <rPr>
        <b/>
        <sz val="12"/>
        <color indexed="8"/>
        <rFont val="Book Antiqua"/>
        <family val="1"/>
        <charset val="204"/>
      </rPr>
      <t>2 група:</t>
    </r>
    <r>
      <rPr>
        <sz val="12"/>
        <color indexed="8"/>
        <rFont val="Book Antiqua"/>
        <family val="1"/>
        <charset val="204"/>
      </rPr>
      <t xml:space="preserve"> Аматори (коні 6 років)</t>
    </r>
  </si>
  <si>
    <t>Ярова Дарья</t>
  </si>
  <si>
    <t>Боліб 04</t>
  </si>
  <si>
    <t xml:space="preserve">Маршрут №1-L*«80см» На стиль , 1 група:  Діти (коні від 6 років), 2 група:  Аматори (коні від 6 років).  </t>
  </si>
  <si>
    <t xml:space="preserve">1 група:  Відкр.клас (коні від 5 років), 2 група:  YH-5 (коні 5  років).  </t>
  </si>
  <si>
    <t xml:space="preserve">самостійно  </t>
  </si>
  <si>
    <t>2 група:   YH-6 (коні  6 років)</t>
  </si>
  <si>
    <r>
      <t xml:space="preserve">Маршрут №6-M*«120см»  238.2.1. табл.А. </t>
    </r>
    <r>
      <rPr>
        <sz val="12"/>
        <color indexed="8"/>
        <rFont val="Book Antiqua"/>
        <family val="1"/>
        <charset val="204"/>
      </rPr>
      <t>Відкр.клас (коні від 5 років).</t>
    </r>
  </si>
  <si>
    <t>Нормуратова Наталія</t>
  </si>
  <si>
    <t>Батурін 02</t>
  </si>
  <si>
    <t>Батурін/2002/мер/гнід/бельг/</t>
  </si>
  <si>
    <t>Кирилюк Михайло</t>
  </si>
  <si>
    <t>Маршрут №4-L*«100см»    274.5.3. Дві фази ,  1 група: Відкр.клас (коні від 5 років), 2 група: Аматори (коні 6 років)</t>
  </si>
  <si>
    <t>Маршрут №6-М*«120см» 238.2.1 табл. «А» Відкритий клас (коні від 5 років)</t>
  </si>
  <si>
    <t>Маршрут №7-L*«130см»    269.2, 269.5 Джокер Відкр.клас (коні від 6 років)</t>
  </si>
  <si>
    <r>
      <t xml:space="preserve">Маршрут №8-L*«85см» На стиль,  1 група: </t>
    </r>
    <r>
      <rPr>
        <sz val="12"/>
        <color indexed="8"/>
        <rFont val="Book Antiqua"/>
        <family val="1"/>
        <charset val="204"/>
      </rPr>
      <t xml:space="preserve"> Діти (коні від 6 років) , </t>
    </r>
    <r>
      <rPr>
        <b/>
        <sz val="12"/>
        <color indexed="8"/>
        <rFont val="Book Antiqua"/>
        <family val="1"/>
        <charset val="204"/>
      </rPr>
      <t>2 група:</t>
    </r>
    <r>
      <rPr>
        <sz val="12"/>
        <color indexed="8"/>
        <rFont val="Book Antiqua"/>
        <family val="1"/>
        <charset val="204"/>
      </rPr>
      <t xml:space="preserve">  Аматори (коні від 6 років).</t>
    </r>
  </si>
  <si>
    <t>Маршрут №11-M*«105см» Ст.238.2.2. з перестрибуванням . 1 група:Відкр.клас (коні від 5 років), 2група: Аматори (Коні від 6 років)</t>
  </si>
  <si>
    <t>Маршрут №9-L*«115см» Стиль, Діти (коні від 6 років)</t>
  </si>
  <si>
    <t xml:space="preserve">Маршрут №8-L*«85см» На стиль , 1 група:  Діти (коні від 6 років), 2 група:  Аматори (коні від 6 років).  </t>
  </si>
  <si>
    <t>Лавринець Валентин</t>
  </si>
  <si>
    <t>Тарквіній 07</t>
  </si>
  <si>
    <t>2 група:  YH-6 (коні 6 років), з гандікапом</t>
  </si>
  <si>
    <r>
      <t xml:space="preserve"> Маршрут №13-S*«125см» 238.2.1. Табл. А </t>
    </r>
    <r>
      <rPr>
        <sz val="12"/>
        <color indexed="8"/>
        <rFont val="Book Antiqua"/>
        <family val="1"/>
        <charset val="204"/>
      </rPr>
      <t xml:space="preserve"> Відкритий клас (коні від 6 років)</t>
    </r>
    <r>
      <rPr>
        <b/>
        <sz val="12"/>
        <color indexed="8"/>
        <rFont val="Book Antiqua"/>
        <family val="1"/>
        <charset val="204"/>
      </rPr>
      <t xml:space="preserve">
</t>
    </r>
  </si>
  <si>
    <t xml:space="preserve">Маршрут №12-M*«115», «115-125см»    238.2.2 табл. «А» 1 група: Відкр.клас (коні від 6 років). 2 група:  YH-5,YH-6(коні 5 та 6 років),з гандікапом
</t>
  </si>
  <si>
    <t xml:space="preserve">Маршрут №13-S*«125см» 238.2.1. Табл. А Відкритий клас (коні від 6 років)
</t>
  </si>
  <si>
    <t xml:space="preserve">Місце проведення змагань: Київська обл.., Боріспольский р-он., вул., Комсомольська 12-б.,  ЗКВЕ «Конюшня Бутенка» </t>
  </si>
  <si>
    <r>
      <t>Маршрут №7-M*«130см»    269.2, 269.5</t>
    </r>
    <r>
      <rPr>
        <sz val="12"/>
        <color indexed="8"/>
        <rFont val="Book Antiqua"/>
        <family val="1"/>
        <charset val="204"/>
      </rPr>
      <t xml:space="preserve"> </t>
    </r>
    <r>
      <rPr>
        <b/>
        <sz val="12"/>
        <color indexed="8"/>
        <rFont val="Book Antiqua"/>
        <family val="1"/>
        <charset val="204"/>
      </rPr>
      <t>Джокер</t>
    </r>
    <r>
      <rPr>
        <sz val="12"/>
        <color indexed="8"/>
        <rFont val="Book Antiqua"/>
        <family val="1"/>
        <charset val="204"/>
      </rPr>
      <t xml:space="preserve"> Відкр.клас (коні від 6 років)</t>
    </r>
  </si>
  <si>
    <t>КСК "Спорт-Еліт"</t>
  </si>
  <si>
    <t>Мельниченко Н.</t>
  </si>
  <si>
    <t>Лідер 09</t>
  </si>
  <si>
    <t>Лідер/2009/жер/гнід/вестф/Ланцер ІІІ/Капуссіна/702494//</t>
  </si>
  <si>
    <t>Каролус/2002/жер/сір/голшт/Каролус 1/Хоула/701059/</t>
  </si>
  <si>
    <t>Якімчук Влада</t>
  </si>
  <si>
    <t>Ральф Лорен  04</t>
  </si>
  <si>
    <t>Ральф Лорен/2004/мер/гнід/вестф///</t>
  </si>
  <si>
    <t>К-ня Писаренко</t>
  </si>
  <si>
    <t>Писаренко К.</t>
  </si>
  <si>
    <t>Боліб/мер/гнід/увп/Бутафор/Базел/702173/Нормуратов Р.</t>
  </si>
  <si>
    <t>Лас Вегас 02</t>
  </si>
  <si>
    <t>Лас Вегас/2002/мер/гнід/Лімбус/F Charline//Нормуратов/</t>
  </si>
  <si>
    <t>Імперіал Хорс Клаб</t>
  </si>
  <si>
    <t>Драйв -Круізінг 00</t>
  </si>
  <si>
    <t>Драйв-Круізінг/2000/мер/гнід/ФЕІ/Круізінг/Артікс Анна/ірл/</t>
  </si>
  <si>
    <t>Демченко Елізавета</t>
  </si>
  <si>
    <t>Хабас 06</t>
  </si>
  <si>
    <t>КСК "ІІС- KLO"</t>
  </si>
  <si>
    <t>Тагіра 01</t>
  </si>
  <si>
    <t>Тагіра/2001/коб/гнід////701216/Мусіено І.</t>
  </si>
  <si>
    <t>Річ Рач 07</t>
  </si>
  <si>
    <t>Річ Рач/2007/коб/гнід/ольденб/Раулетто/Кора Лі/702932/</t>
  </si>
  <si>
    <r>
      <t>Маршрут №5-L*«110 см»,«110-120 см» Ст.274.5.3.Дві фази. 1 група:  Відкр.клас</t>
    </r>
    <r>
      <rPr>
        <sz val="12"/>
        <color indexed="8"/>
        <rFont val="Bookman Old Style"/>
        <family val="1"/>
        <charset val="204"/>
      </rPr>
      <t xml:space="preserve"> (коні від 5 років), </t>
    </r>
    <r>
      <rPr>
        <b/>
        <sz val="12"/>
        <color indexed="8"/>
        <rFont val="Bookman Old Style"/>
        <family val="1"/>
        <charset val="204"/>
      </rPr>
      <t>2 група:</t>
    </r>
    <r>
      <rPr>
        <sz val="12"/>
        <color indexed="8"/>
        <rFont val="Bookman Old Style"/>
        <family val="1"/>
        <charset val="204"/>
      </rPr>
      <t xml:space="preserve">  YH-5, YH-6 (коні 5 та 6 років),  </t>
    </r>
    <r>
      <rPr>
        <b/>
        <sz val="12"/>
        <color indexed="8"/>
        <rFont val="Bookman Old Style"/>
        <family val="1"/>
        <charset val="204"/>
      </rPr>
      <t xml:space="preserve">з гандікапом. </t>
    </r>
  </si>
  <si>
    <t>КСК"Авторитет", Донецька обл., м.Харцизськ</t>
  </si>
  <si>
    <t>Містер Браун/1998/жер/гнід/голшт/Аккорд ІІ/Каретіна/024873/</t>
  </si>
  <si>
    <t>Ляшенко Сергій</t>
  </si>
  <si>
    <t>Ахолія 02</t>
  </si>
  <si>
    <t>КСК "Фортуна", м.Бровари</t>
  </si>
  <si>
    <t>Тарквіній/ 2007 /жер/ гнід/  UKR /Caravaggio/ Tparika / 702177/ Ковальчук  Олександр</t>
  </si>
  <si>
    <t>Оніщенко О., Сумцов А.</t>
  </si>
  <si>
    <t xml:space="preserve">Сан Клер /2007/мер /сір/ WESTF /Contakt  Me/ Silverstar  /Бондаренко  Валерій  </t>
  </si>
  <si>
    <t>Кіргізов М.І.</t>
  </si>
  <si>
    <t>Лав Трентон 10</t>
  </si>
  <si>
    <t>Маршрут №3-L*«80см»  274.5.3. Дві фази ,  Відкр.клас (коні від 4 років)</t>
  </si>
  <si>
    <t xml:space="preserve">Маршрут №5-L*«110 см», Ст.274.5.3.Дві фази. 1 група:  Відкр.клас (коні від 5 років), 2 група:  YH-5, YH-6 (коні 5 та 6 років), «110-120 см» з гандікапом. </t>
  </si>
  <si>
    <t>9:30  ПОКАЗ МАРШРУТІВ №8 та №9 РАЗОМ!</t>
  </si>
  <si>
    <t>Лав Трентон/2010///P-Trenton/Tsrvena Zvezda/702929/</t>
  </si>
  <si>
    <t>Маршрут №10-L*«85см»  274.5.6. Дві фази ,  Відкр.клас (коні від 4 років)</t>
  </si>
  <si>
    <t>сумма шт. оч.</t>
  </si>
  <si>
    <t>Маршрут №10-L*«85см» Ст.238.5.6 Табл.А  Відкритий клас (коні від 4х років)</t>
  </si>
  <si>
    <t>Рудік Ігор</t>
  </si>
  <si>
    <t>Д</t>
  </si>
  <si>
    <t xml:space="preserve">Спіріт </t>
  </si>
  <si>
    <t>КСК "Спорт - Еліт"</t>
  </si>
  <si>
    <t>Капучіно</t>
  </si>
  <si>
    <t>КСК "Спорт Еліт"</t>
  </si>
  <si>
    <t>Мельніченко Н.</t>
  </si>
  <si>
    <t>Тренер            (Прізвіще, ім'я)</t>
  </si>
  <si>
    <t>Бойко Наталія</t>
  </si>
  <si>
    <t>Віртуоз</t>
  </si>
  <si>
    <t>Рудік І.</t>
  </si>
  <si>
    <t>Глусський Аркадій</t>
  </si>
  <si>
    <t>Мір/2004/жер/руд/укр/Ібіс/Мімоза/702763/Нормуратов Р./</t>
  </si>
  <si>
    <t xml:space="preserve">Глусський Аркадій </t>
  </si>
  <si>
    <t xml:space="preserve">Євдокіменко Софія </t>
  </si>
  <si>
    <t>Олімп</t>
  </si>
  <si>
    <t>Бондаренко Василіса</t>
  </si>
  <si>
    <t>Сюзон 02</t>
  </si>
  <si>
    <t xml:space="preserve">Храновська Тереза </t>
  </si>
  <si>
    <t>Альфарес</t>
  </si>
  <si>
    <t>Чередніченко Віра</t>
  </si>
  <si>
    <t>Ла-ла 04</t>
  </si>
  <si>
    <t>КСК Добромир, м.Луганськ</t>
  </si>
  <si>
    <t>Чередніченко О.</t>
  </si>
  <si>
    <t>К-ня Пісаренко</t>
  </si>
  <si>
    <t>Пісаренко К.</t>
  </si>
  <si>
    <t>Даніель Дайслер, Іванова Ю.</t>
  </si>
  <si>
    <t>Даніель Дайслер</t>
  </si>
  <si>
    <t>Якіменко Євген</t>
  </si>
  <si>
    <t>Арсенал 06</t>
  </si>
  <si>
    <t>КСК "Фараон"</t>
  </si>
  <si>
    <t>Кассабланка 07</t>
  </si>
  <si>
    <t>Бабенко Віктор</t>
  </si>
  <si>
    <t xml:space="preserve">Лакі Леді </t>
  </si>
  <si>
    <t xml:space="preserve">Куцелєпа  Поліна </t>
  </si>
  <si>
    <t>Гуляєв Сергій</t>
  </si>
  <si>
    <t>Залп 10</t>
  </si>
  <si>
    <t xml:space="preserve"> Маршрут №9-L*«115см» Стиль, Діти (коні від 6 років)</t>
  </si>
  <si>
    <t>Маршрут №14-S*«130см» 238.2.2. Табл. А,з перестрибуванням, Гран  Прі  Національні вершники (коні від 6 років)</t>
  </si>
  <si>
    <t xml:space="preserve">5 етап </t>
  </si>
  <si>
    <t>Бутенко Евгенія</t>
  </si>
  <si>
    <t>ІІІ</t>
  </si>
  <si>
    <t>Кортіно 03</t>
  </si>
  <si>
    <t>Кортіно/2003/коб/гнід/вестф/Каретіно/Олівія ХІІІ/701680</t>
  </si>
  <si>
    <t xml:space="preserve">Адмірал Грей </t>
  </si>
  <si>
    <t>Феб</t>
  </si>
  <si>
    <t>Геллер Єлізавета</t>
  </si>
  <si>
    <t xml:space="preserve">Контесіна </t>
  </si>
  <si>
    <r>
      <t xml:space="preserve">Євдокіменко Софія </t>
    </r>
    <r>
      <rPr>
        <b/>
        <sz val="12"/>
        <color indexed="8"/>
        <rFont val="Bookman Old Style"/>
        <family val="1"/>
        <charset val="204"/>
      </rPr>
      <t>Д</t>
    </r>
  </si>
  <si>
    <t>Фемида 02</t>
  </si>
  <si>
    <t>Батік 05</t>
  </si>
  <si>
    <t>Леон 07</t>
  </si>
  <si>
    <t>Капучіно 08</t>
  </si>
  <si>
    <r>
      <t xml:space="preserve">Бутенко Олексій </t>
    </r>
    <r>
      <rPr>
        <b/>
        <sz val="12"/>
        <rFont val="Bookman Old Style"/>
        <family val="1"/>
        <charset val="204"/>
      </rPr>
      <t>А</t>
    </r>
  </si>
  <si>
    <r>
      <t xml:space="preserve">Бутенко Евгенія </t>
    </r>
    <r>
      <rPr>
        <b/>
        <sz val="12"/>
        <rFont val="Bookman Old Style"/>
        <family val="1"/>
        <charset val="204"/>
      </rPr>
      <t>Д</t>
    </r>
  </si>
  <si>
    <r>
      <t xml:space="preserve">Якімчук Влада </t>
    </r>
    <r>
      <rPr>
        <b/>
        <sz val="12"/>
        <rFont val="Bookman Old Style"/>
        <family val="1"/>
        <charset val="204"/>
      </rPr>
      <t>Д</t>
    </r>
  </si>
  <si>
    <r>
      <t xml:space="preserve">Демченко Елізавета </t>
    </r>
    <r>
      <rPr>
        <b/>
        <sz val="12"/>
        <rFont val="Bookman Old Style"/>
        <family val="1"/>
        <charset val="204"/>
      </rPr>
      <t>Д</t>
    </r>
  </si>
  <si>
    <r>
      <t xml:space="preserve">Осадча Наталія </t>
    </r>
    <r>
      <rPr>
        <b/>
        <sz val="12"/>
        <rFont val="Bookman Old Style"/>
        <family val="1"/>
        <charset val="204"/>
      </rPr>
      <t>А</t>
    </r>
  </si>
  <si>
    <r>
      <t xml:space="preserve">Ярош Олексій </t>
    </r>
    <r>
      <rPr>
        <b/>
        <sz val="12"/>
        <rFont val="Bookman Old Style"/>
        <family val="1"/>
        <charset val="204"/>
      </rPr>
      <t>А</t>
    </r>
  </si>
  <si>
    <r>
      <t xml:space="preserve">Бриль Крістіна </t>
    </r>
    <r>
      <rPr>
        <b/>
        <sz val="12"/>
        <rFont val="Bookman Old Style"/>
        <family val="1"/>
        <charset val="204"/>
      </rPr>
      <t>Д</t>
    </r>
  </si>
  <si>
    <r>
      <t xml:space="preserve">Ворона Андрій </t>
    </r>
    <r>
      <rPr>
        <b/>
        <sz val="12"/>
        <rFont val="Bookman Old Style"/>
        <family val="1"/>
        <charset val="204"/>
      </rPr>
      <t>Д</t>
    </r>
  </si>
  <si>
    <r>
      <t xml:space="preserve">Геллер Єлізавета </t>
    </r>
    <r>
      <rPr>
        <b/>
        <sz val="12"/>
        <rFont val="Bookman Old Style"/>
        <family val="1"/>
        <charset val="204"/>
      </rPr>
      <t>Д</t>
    </r>
  </si>
  <si>
    <t>Куценко Діана</t>
  </si>
  <si>
    <t xml:space="preserve">Вікуп </t>
  </si>
  <si>
    <t>м. Северо-Донецьк, Луганська  обл.</t>
  </si>
  <si>
    <t>Макомер 07</t>
  </si>
  <si>
    <t>КСК Фаворіт</t>
  </si>
  <si>
    <t>Дяченко Микола</t>
  </si>
  <si>
    <t>Остін 09</t>
  </si>
  <si>
    <t>Остін/2009////703054/ФГ Світлана</t>
  </si>
  <si>
    <t>ФГ Світлана</t>
  </si>
  <si>
    <t>Кокіш В.</t>
  </si>
  <si>
    <t>КСК Фараон, м.Київ</t>
  </si>
  <si>
    <t>Мансур Нікіта</t>
  </si>
  <si>
    <t>Фактор</t>
  </si>
  <si>
    <t>Геній 02</t>
  </si>
  <si>
    <t>м. Київ</t>
  </si>
  <si>
    <t>Клімюк І.</t>
  </si>
  <si>
    <t>Караульна Валерія</t>
  </si>
  <si>
    <t>Вавілон 05</t>
  </si>
  <si>
    <t>Храновська Тереза Д</t>
  </si>
  <si>
    <t>Коваленко Марія</t>
  </si>
  <si>
    <t>Град 06</t>
  </si>
  <si>
    <t>КСК "Мустанг", м.Київ</t>
  </si>
  <si>
    <t>Павлюченко Л.</t>
  </si>
  <si>
    <t>Бруханська Олександра</t>
  </si>
  <si>
    <t>Блейд 06</t>
  </si>
  <si>
    <t>Нілкіна Ірина</t>
  </si>
  <si>
    <t>Челентано</t>
  </si>
  <si>
    <t>Сіробаба Катерина</t>
  </si>
  <si>
    <t xml:space="preserve">Камбул </t>
  </si>
  <si>
    <t>Цайд 10</t>
  </si>
  <si>
    <t>Даніель Дайслер,Філіппа Кері</t>
  </si>
  <si>
    <t xml:space="preserve">Стародубцева   Анстасія </t>
  </si>
  <si>
    <t xml:space="preserve">Хеннесі </t>
  </si>
  <si>
    <t>Бурса</t>
  </si>
  <si>
    <t>Волошина Єлізавета</t>
  </si>
  <si>
    <t>Дон Харц</t>
  </si>
  <si>
    <t>Пилипенко Михайло</t>
  </si>
  <si>
    <t>Гілберт/2007/гнід/жер/WESTF/ Godolphin/Caprisia/ТОВ Стерх</t>
  </si>
  <si>
    <t>Фірма "Стерх", м.Київ</t>
  </si>
  <si>
    <t>Тісленко Анастасія</t>
  </si>
  <si>
    <t>Чемпіон 03</t>
  </si>
  <si>
    <t>мс</t>
  </si>
  <si>
    <t>Кокіш Володимир</t>
  </si>
  <si>
    <t>Ісбач 07</t>
  </si>
  <si>
    <t>Журавльова Анна</t>
  </si>
  <si>
    <t>Трембіта 01</t>
  </si>
  <si>
    <t>Трембіта/2001/коб/гнід/увп/Іріс/Техніка/702594/СТОВ Любарецьке</t>
  </si>
  <si>
    <t>СТОВ "Любарецьке", Бориспільский р-н, с.Любарці</t>
  </si>
  <si>
    <t>Савін Бетта</t>
  </si>
  <si>
    <t>Каліпсо 05</t>
  </si>
  <si>
    <t>Примаченко Анатолій</t>
  </si>
  <si>
    <t>Флай 09</t>
  </si>
  <si>
    <r>
      <t xml:space="preserve">Глусський Аркадій </t>
    </r>
    <r>
      <rPr>
        <b/>
        <sz val="12"/>
        <rFont val="Bookman Old Style"/>
        <family val="1"/>
        <charset val="204"/>
      </rPr>
      <t>А</t>
    </r>
  </si>
  <si>
    <t>Гілберт 07</t>
  </si>
  <si>
    <t>Адоніна Дарья</t>
  </si>
  <si>
    <t>Кальвара 04</t>
  </si>
  <si>
    <t>КСК "Ранчо Болівар"</t>
  </si>
  <si>
    <t>Токтаренко А.</t>
  </si>
  <si>
    <t>Аарон</t>
  </si>
  <si>
    <t>Прогноз 07</t>
  </si>
  <si>
    <t>кмс</t>
  </si>
  <si>
    <t xml:space="preserve">Галій Сергій </t>
  </si>
  <si>
    <t>Граф</t>
  </si>
  <si>
    <t>КСК "Аллюр",м.Київ</t>
  </si>
  <si>
    <t>Вереск</t>
  </si>
  <si>
    <t>Версачі 08</t>
  </si>
  <si>
    <t>Версачі /2008 /702787</t>
  </si>
  <si>
    <t>Гран Прі 08</t>
  </si>
  <si>
    <t>Гран Прі/2008/мер/сір/вестф/Годольфін/Пріма/702789/Пісаренко А.</t>
  </si>
  <si>
    <t>Гретта 08</t>
  </si>
  <si>
    <t>Філонова Єкатерина</t>
  </si>
  <si>
    <t>Водопад 08</t>
  </si>
  <si>
    <t>К-ня Левицького</t>
  </si>
  <si>
    <t>Левицький А.</t>
  </si>
  <si>
    <t xml:space="preserve">Канканто 09 </t>
  </si>
  <si>
    <t>Даніель Дайслер, Філіппа Кері</t>
  </si>
  <si>
    <t>Токтаренко Анатолій</t>
  </si>
  <si>
    <t>Джеремі Вінсер 08</t>
  </si>
  <si>
    <t>Джеремі Вінсер 2008  гнід мер  WESTFCardinal Shuba Томай Діана</t>
  </si>
  <si>
    <t>КСК "Болівар", Київська обл.</t>
  </si>
  <si>
    <t>Чіка</t>
  </si>
  <si>
    <t>Ляшенко Наталія</t>
  </si>
  <si>
    <t>Артек 05</t>
  </si>
  <si>
    <t>КСК "ІІС", м. Київ</t>
  </si>
  <si>
    <t>Алєбастр 03</t>
  </si>
  <si>
    <t>Алєбастр/2003/жер/т.гнід/увп/Борісполь/Алея/702365/Нормуратов Р.</t>
  </si>
  <si>
    <t>Юрченко Дарья</t>
  </si>
  <si>
    <t>Ноленс Воленс 06</t>
  </si>
  <si>
    <t>м.Запоріжжя</t>
  </si>
  <si>
    <t>Курсай Даймонд 06</t>
  </si>
  <si>
    <t>Кумір 02</t>
  </si>
  <si>
    <t>Кумір/2002/жер/сір///голшт/702975//</t>
  </si>
  <si>
    <t>Купідо</t>
  </si>
  <si>
    <t>Грейт-Прайд 07</t>
  </si>
  <si>
    <t xml:space="preserve">Армані/2006/UWB/Arafat/Aquarel'//Пилипенко   Каріна </t>
  </si>
  <si>
    <t>Атілла 04</t>
  </si>
  <si>
    <t>Кредо 04</t>
  </si>
  <si>
    <t>Сан Клер 07</t>
  </si>
  <si>
    <t>Айвазовський 07</t>
  </si>
  <si>
    <t xml:space="preserve">Айвазовський /2007/жер/гнід/HOLST/Artani/Toska/ 702654/Дорошенко Олена </t>
  </si>
  <si>
    <t>Армані 06</t>
  </si>
  <si>
    <t>Атіла 04</t>
  </si>
  <si>
    <t>9:30 ПОКАЗ МАРШРУТІВ №1 та №2 разом!</t>
  </si>
  <si>
    <t>І розминка о 9:50            Час старту : 10:00</t>
  </si>
  <si>
    <t>Драйв-Круізінг 00</t>
  </si>
  <si>
    <t>І розминка о  12:20           Час старту : 12:30</t>
  </si>
  <si>
    <t>ІІ розминка о  12:38           Час старту : 12:48</t>
  </si>
  <si>
    <t>ІІІ розминка о  12:56           Час старту : 13:06</t>
  </si>
  <si>
    <t>ІV розминка о 13:14            Час старту : 13:24</t>
  </si>
  <si>
    <t>Цезарь 06</t>
  </si>
  <si>
    <r>
      <t xml:space="preserve">Зяткевич Марія </t>
    </r>
    <r>
      <rPr>
        <b/>
        <sz val="12"/>
        <rFont val="Bookman Old Style"/>
        <family val="1"/>
        <charset val="204"/>
      </rPr>
      <t>Д</t>
    </r>
  </si>
  <si>
    <t>ІІ розминка о 10:12            Час старту : 10:22</t>
  </si>
  <si>
    <t>ІІІ розминка о 10:35          Час старту : 10:45</t>
  </si>
  <si>
    <t>І розминка о  11:05           Час старту : 11:15</t>
  </si>
  <si>
    <t>ІІ розминка о 11:20            Час старту : 11:30</t>
  </si>
  <si>
    <t>І розминка о  13:40           Час старту : 13:50</t>
  </si>
  <si>
    <t>ІІ розминка о  13:57           Час старту : 14:07</t>
  </si>
  <si>
    <t>ІІІ розминка о  14:14           Час старту : 14:24</t>
  </si>
  <si>
    <t>ІV розминка о  14:31           Час старту : 14:41</t>
  </si>
  <si>
    <t>12:00 ПОКАЗ МАРШРУТІВ №3, №4 та №5 РАЗОМ!</t>
  </si>
  <si>
    <t>К-ня Бутенко, КСК"Авторитет", Донецька обл., м.Харцизськ</t>
  </si>
  <si>
    <t>І розминка о  15:05           Час старту : 15:15</t>
  </si>
  <si>
    <t>ІІ розминка о  15:23           Час старту : 15:33</t>
  </si>
  <si>
    <t>ІІІ розминка о  15:43           Час старту : 15:53</t>
  </si>
  <si>
    <t>ІV розминка о  15:56           Час старту : 16:06</t>
  </si>
  <si>
    <t>16:45 ПОКАЗ МАРШРУТУ №6!</t>
  </si>
  <si>
    <t>І розминка о  17:05          Час старту : 17:15</t>
  </si>
  <si>
    <t>ІІ розминка о  17:23          Час старту : 17:33</t>
  </si>
  <si>
    <t>ІІІ розминка о  17:41          Час старту : 17:51</t>
  </si>
  <si>
    <t>ІV розминка о  17:59           Час старту : 18:09</t>
  </si>
  <si>
    <t>18:50 ПОКАЗ МАРШРУТУ №7!</t>
  </si>
  <si>
    <t>І розминка о  19:10          Час старту : 19:20</t>
  </si>
  <si>
    <t>ІІ розминка о  19:27          Час старту : 19:37</t>
  </si>
  <si>
    <t>ІІІ розминка о  19:44          Час старту : 19:54</t>
  </si>
  <si>
    <r>
      <t xml:space="preserve">Геллер Єлізавета </t>
    </r>
    <r>
      <rPr>
        <b/>
        <sz val="36"/>
        <rFont val="Bookman Old Style"/>
        <family val="1"/>
        <charset val="204"/>
      </rPr>
      <t>Д</t>
    </r>
  </si>
  <si>
    <r>
      <t xml:space="preserve">Бутенко Олексій </t>
    </r>
    <r>
      <rPr>
        <b/>
        <sz val="36"/>
        <rFont val="Bookman Old Style"/>
        <family val="1"/>
        <charset val="204"/>
      </rPr>
      <t>А</t>
    </r>
  </si>
  <si>
    <r>
      <t xml:space="preserve">Бутенко Евгенія </t>
    </r>
    <r>
      <rPr>
        <b/>
        <sz val="36"/>
        <rFont val="Bookman Old Style"/>
        <family val="1"/>
        <charset val="204"/>
      </rPr>
      <t>Д</t>
    </r>
  </si>
  <si>
    <r>
      <t xml:space="preserve">Осадча Наталія </t>
    </r>
    <r>
      <rPr>
        <b/>
        <sz val="36"/>
        <rFont val="Bookman Old Style"/>
        <family val="1"/>
        <charset val="204"/>
      </rPr>
      <t>А</t>
    </r>
  </si>
  <si>
    <r>
      <t xml:space="preserve">Ярош Олексій </t>
    </r>
    <r>
      <rPr>
        <b/>
        <sz val="36"/>
        <rFont val="Bookman Old Style"/>
        <family val="1"/>
        <charset val="204"/>
      </rPr>
      <t>А</t>
    </r>
  </si>
  <si>
    <r>
      <t xml:space="preserve">Зяткевич Марія </t>
    </r>
    <r>
      <rPr>
        <b/>
        <sz val="36"/>
        <rFont val="Bookman Old Style"/>
        <family val="1"/>
        <charset val="204"/>
      </rPr>
      <t>Д</t>
    </r>
  </si>
  <si>
    <r>
      <t xml:space="preserve">Бриль Крістіна </t>
    </r>
    <r>
      <rPr>
        <b/>
        <sz val="36"/>
        <rFont val="Bookman Old Style"/>
        <family val="1"/>
        <charset val="204"/>
      </rPr>
      <t>Д</t>
    </r>
  </si>
  <si>
    <r>
      <t xml:space="preserve">Ворона Андрій </t>
    </r>
    <r>
      <rPr>
        <b/>
        <sz val="36"/>
        <rFont val="Bookman Old Style"/>
        <family val="1"/>
        <charset val="204"/>
      </rPr>
      <t>Д</t>
    </r>
  </si>
  <si>
    <r>
      <t xml:space="preserve">Якімчук Влада </t>
    </r>
    <r>
      <rPr>
        <b/>
        <sz val="36"/>
        <rFont val="Bookman Old Style"/>
        <family val="1"/>
        <charset val="204"/>
      </rPr>
      <t>Д</t>
    </r>
  </si>
  <si>
    <r>
      <t xml:space="preserve">Євдокіменко Софія </t>
    </r>
    <r>
      <rPr>
        <b/>
        <sz val="32"/>
        <color indexed="8"/>
        <rFont val="Bookman Old Style"/>
        <family val="1"/>
        <charset val="204"/>
      </rPr>
      <t>Д</t>
    </r>
  </si>
  <si>
    <r>
      <t xml:space="preserve">Демченко Елізавета </t>
    </r>
    <r>
      <rPr>
        <b/>
        <sz val="32"/>
        <rFont val="Bookman Old Style"/>
        <family val="1"/>
        <charset val="204"/>
      </rPr>
      <t>Д</t>
    </r>
  </si>
  <si>
    <t>Даніель Дайслер, Іванова Юлія</t>
  </si>
  <si>
    <t>Черняк Костянтин</t>
  </si>
  <si>
    <t>Аматори</t>
  </si>
  <si>
    <t>Діти</t>
  </si>
  <si>
    <t>Мельниченко Надія</t>
  </si>
  <si>
    <t xml:space="preserve">Стародубцева   Анастасія </t>
  </si>
  <si>
    <t xml:space="preserve">Викуп </t>
  </si>
  <si>
    <t xml:space="preserve">Граф </t>
  </si>
  <si>
    <t>Відкритий клас</t>
  </si>
  <si>
    <t>вк</t>
  </si>
  <si>
    <t>КСК "Аллюр", м.Київ</t>
  </si>
  <si>
    <t>YH-5, YH-6 (коні 5 та 6 років) з гандікапом</t>
  </si>
  <si>
    <t>5 етап</t>
  </si>
  <si>
    <t>Черняк К.</t>
  </si>
  <si>
    <t>Бриль Крістіна</t>
  </si>
  <si>
    <t>Ворона Андрій</t>
  </si>
  <si>
    <t>Леон</t>
  </si>
  <si>
    <t>Зяткевич Марія</t>
  </si>
  <si>
    <r>
      <t xml:space="preserve">Бутенко Олексій </t>
    </r>
    <r>
      <rPr>
        <b/>
        <sz val="16"/>
        <rFont val="Bookman Old Style"/>
        <family val="1"/>
        <charset val="204"/>
      </rPr>
      <t>А</t>
    </r>
  </si>
  <si>
    <r>
      <t xml:space="preserve">Осадча Наталія </t>
    </r>
    <r>
      <rPr>
        <b/>
        <sz val="16"/>
        <rFont val="Bookman Old Style"/>
        <family val="1"/>
        <charset val="204"/>
      </rPr>
      <t>А</t>
    </r>
  </si>
  <si>
    <r>
      <t xml:space="preserve">Ярош Олексій </t>
    </r>
    <r>
      <rPr>
        <b/>
        <sz val="16"/>
        <rFont val="Bookman Old Style"/>
        <family val="1"/>
        <charset val="204"/>
      </rPr>
      <t>А</t>
    </r>
  </si>
  <si>
    <t>ІІ розминка о 10:15          Час старту : 10:25</t>
  </si>
  <si>
    <t>ІІІ розминка о 10:40          Час старту : 10:50</t>
  </si>
  <si>
    <t>Фрея 09</t>
  </si>
  <si>
    <t>Час старту :  11:10</t>
  </si>
  <si>
    <t>11:40 ПОКАЗ МАРШРУТУ №10!</t>
  </si>
  <si>
    <t>І розминка о 12:00          Час старту : 12:10</t>
  </si>
  <si>
    <t>ІІ розминка о 12:25          Час старту : 12:35</t>
  </si>
  <si>
    <t>ІІІ розминка о 12:50          Час старту : 13:00</t>
  </si>
  <si>
    <t>Маршрут №11-M*«105см» Ст.238.2.2. з перестрибуванням , в гіті                                                                                                           1 група:Відкр.клас (коні від 5 років), 2група: Аматори (Коні від 6 років)</t>
  </si>
  <si>
    <t>13:30 ПОКАЗ МАРШРУТІВ №11 та №12 РАЗОМ!</t>
  </si>
  <si>
    <t>Нормуртов Р.</t>
  </si>
  <si>
    <t>Орлєан</t>
  </si>
  <si>
    <t>І розминка о 13:50          Час старту : 14:00</t>
  </si>
  <si>
    <t>ІІ розминка о 14:14          Час старту : 14:24</t>
  </si>
  <si>
    <t>ІІІ розминка о 14:38          Час старту : 14:48</t>
  </si>
  <si>
    <t>ІV розминка о 15:02          Час старту : 15:12</t>
  </si>
  <si>
    <t xml:space="preserve">Маршрут №12-M*«115», «115-125см»    238.2.2 табл. «А»  1 група: Відкр.клас (коні від 6 років).  2 група:  YH-5,YH-6 (коні 5 та 6 років),
                                                          з гандікапом
</t>
  </si>
  <si>
    <t>І розминка о 15:35          Час старту : 15:45</t>
  </si>
  <si>
    <r>
      <t xml:space="preserve">Примаченко Анатолій </t>
    </r>
    <r>
      <rPr>
        <b/>
        <sz val="11"/>
        <rFont val="Bookman Old Style"/>
        <family val="1"/>
        <charset val="204"/>
      </rPr>
      <t>YH -5</t>
    </r>
  </si>
  <si>
    <t>ІІ розминка о 16:00          Час старту : 16:10</t>
  </si>
  <si>
    <t>ІІІ розминка о 16:20          Час старту : 16:30</t>
  </si>
  <si>
    <t>17:10  ПОКАЗ МАРШРУТІВ № 13 та №14 РАЗОМ!</t>
  </si>
  <si>
    <t>І розминка о 17:30          Час старту : 17:40</t>
  </si>
  <si>
    <t>Грейт- Прайд 07</t>
  </si>
  <si>
    <t>Кумір 04</t>
  </si>
  <si>
    <t>Кумір/2004/жер/сір///голшт/702975//</t>
  </si>
  <si>
    <t>ІІ розминка о 17:50          Час старту : 18:00</t>
  </si>
  <si>
    <t>ІІІ розминка о 18:10          Час старту : 18:20</t>
  </si>
  <si>
    <t>І розминка о 18:45          Час старту : 18:55</t>
  </si>
  <si>
    <t>ІІ розминка о 19:05          Час старту : 19:15</t>
  </si>
  <si>
    <r>
      <t xml:space="preserve">Бутенко Олексій </t>
    </r>
    <r>
      <rPr>
        <b/>
        <sz val="28"/>
        <rFont val="Bookman Old Style"/>
        <family val="1"/>
        <charset val="204"/>
      </rPr>
      <t>А</t>
    </r>
  </si>
  <si>
    <r>
      <t xml:space="preserve">Ярош Олексій </t>
    </r>
    <r>
      <rPr>
        <b/>
        <sz val="28"/>
        <rFont val="Bookman Old Style"/>
        <family val="1"/>
        <charset val="204"/>
      </rPr>
      <t>А</t>
    </r>
  </si>
  <si>
    <r>
      <t xml:space="preserve">Осадча Наталія </t>
    </r>
    <r>
      <rPr>
        <b/>
        <sz val="28"/>
        <rFont val="Bookman Old Style"/>
        <family val="1"/>
        <charset val="204"/>
      </rPr>
      <t>А</t>
    </r>
  </si>
  <si>
    <r>
      <t xml:space="preserve">Маршрут №14-S*«130см» 238.2.2. Табл. А,з перестрибуванням, Гран  Прі  </t>
    </r>
    <r>
      <rPr>
        <sz val="12"/>
        <color indexed="8"/>
        <rFont val="Book Antiqua"/>
        <family val="1"/>
        <charset val="204"/>
      </rPr>
      <t>Національні вершники (коні від 7 років)</t>
    </r>
    <r>
      <rPr>
        <b/>
        <sz val="12"/>
        <color indexed="8"/>
        <rFont val="Book Antiqua"/>
        <family val="1"/>
        <charset val="204"/>
      </rPr>
      <t xml:space="preserve">
</t>
    </r>
  </si>
  <si>
    <t xml:space="preserve">Осадча Наталія </t>
  </si>
  <si>
    <t>Даніель Дайслер ,Філіппа Кері</t>
  </si>
  <si>
    <t>Сакович Ольга</t>
  </si>
  <si>
    <t>Резідент 01</t>
  </si>
  <si>
    <t>ЦСК, м.Київ</t>
  </si>
  <si>
    <t>Петров Андрій</t>
  </si>
  <si>
    <t xml:space="preserve">Примаченко Анатолій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</si>
</sst>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160" x14ac:knownFonts="1">
    <font>
      <sz val="11"/>
      <color theme="1"/>
      <name val="Calibri"/>
      <family val="2"/>
      <charset val="204"/>
      <scheme val="minor"/>
    </font>
    <font>
      <sz val="11"/>
      <color indexed="8"/>
      <name val="Book Antiqua"/>
      <family val="1"/>
      <charset val="204"/>
    </font>
    <font>
      <sz val="11"/>
      <name val="Bookman Old Style"/>
      <family val="1"/>
      <charset val="204"/>
    </font>
    <font>
      <sz val="11"/>
      <color indexed="8"/>
      <name val="Bookman Old Style"/>
      <family val="1"/>
      <charset val="204"/>
    </font>
    <font>
      <b/>
      <sz val="11"/>
      <color indexed="8"/>
      <name val="Bookman Old Style"/>
      <family val="1"/>
      <charset val="204"/>
    </font>
    <font>
      <b/>
      <u/>
      <sz val="11"/>
      <color indexed="8"/>
      <name val="Bookman Old Style"/>
      <family val="1"/>
      <charset val="204"/>
    </font>
    <font>
      <sz val="10"/>
      <name val="Bookman Old Style"/>
      <family val="1"/>
      <charset val="204"/>
    </font>
    <font>
      <u/>
      <sz val="10"/>
      <name val="Bookman Old Style"/>
      <family val="1"/>
      <charset val="204"/>
    </font>
    <font>
      <u/>
      <sz val="11"/>
      <name val="Bookman Old Style"/>
      <family val="1"/>
      <charset val="204"/>
    </font>
    <font>
      <u/>
      <sz val="11"/>
      <color indexed="8"/>
      <name val="Bookman Old Style"/>
      <family val="1"/>
      <charset val="204"/>
    </font>
    <font>
      <sz val="8"/>
      <color indexed="8"/>
      <name val="Book Antiqua"/>
      <family val="1"/>
      <charset val="204"/>
    </font>
    <font>
      <sz val="9"/>
      <name val="Bookman Old Style"/>
      <family val="1"/>
      <charset val="204"/>
    </font>
    <font>
      <sz val="8"/>
      <color indexed="8"/>
      <name val="Bookman Old Style"/>
      <family val="1"/>
      <charset val="204"/>
    </font>
    <font>
      <b/>
      <sz val="18"/>
      <color indexed="8"/>
      <name val="Book Antiqua"/>
      <family val="1"/>
      <charset val="204"/>
    </font>
    <font>
      <b/>
      <sz val="14"/>
      <color indexed="8"/>
      <name val="Bookman Old Style"/>
      <family val="1"/>
      <charset val="204"/>
    </font>
    <font>
      <b/>
      <sz val="11"/>
      <name val="Bookman Old Style"/>
      <family val="1"/>
      <charset val="204"/>
    </font>
    <font>
      <b/>
      <sz val="9"/>
      <name val="Bookman Old Style"/>
      <family val="1"/>
      <charset val="204"/>
    </font>
    <font>
      <b/>
      <sz val="10"/>
      <color indexed="8"/>
      <name val="Bookman Old Style"/>
      <family val="1"/>
      <charset val="204"/>
    </font>
    <font>
      <b/>
      <sz val="16"/>
      <color indexed="8"/>
      <name val="Book Antiqua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Book Antiqua"/>
      <family val="1"/>
      <charset val="204"/>
    </font>
    <font>
      <b/>
      <sz val="12"/>
      <color indexed="8"/>
      <name val="Book Antiqua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24"/>
      <name val="Bookman Old Style"/>
      <family val="1"/>
      <charset val="204"/>
    </font>
    <font>
      <sz val="12"/>
      <name val="Calibri"/>
      <family val="2"/>
      <charset val="204"/>
      <scheme val="minor"/>
    </font>
    <font>
      <sz val="26"/>
      <name val="Bookman Old Style"/>
      <family val="1"/>
      <charset val="204"/>
    </font>
    <font>
      <sz val="24"/>
      <name val="Bookman Old Style"/>
      <family val="1"/>
      <charset val="204"/>
    </font>
    <font>
      <b/>
      <sz val="14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"/>
      <family val="2"/>
      <charset val="204"/>
    </font>
    <font>
      <sz val="18"/>
      <name val="Calibri"/>
      <family val="2"/>
      <charset val="204"/>
      <scheme val="minor"/>
    </font>
    <font>
      <sz val="22"/>
      <name val="Times New Roman"/>
      <family val="1"/>
      <charset val="204"/>
    </font>
    <font>
      <sz val="24"/>
      <name val="Times New Roman"/>
      <family val="1"/>
      <charset val="204"/>
    </font>
    <font>
      <b/>
      <sz val="20"/>
      <name val="Times New Roman"/>
      <family val="1"/>
      <charset val="204"/>
    </font>
    <font>
      <b/>
      <u/>
      <sz val="24"/>
      <name val="Calibri"/>
      <family val="2"/>
      <charset val="204"/>
      <scheme val="minor"/>
    </font>
    <font>
      <sz val="26"/>
      <color theme="1"/>
      <name val="Bookman Old Style"/>
      <family val="1"/>
      <charset val="204"/>
    </font>
    <font>
      <sz val="12"/>
      <name val="Times New Roman"/>
      <family val="1"/>
      <charset val="204"/>
    </font>
    <font>
      <sz val="24"/>
      <name val="Calibri"/>
      <family val="2"/>
      <charset val="204"/>
      <scheme val="minor"/>
    </font>
    <font>
      <sz val="18"/>
      <name val="Times New Roman"/>
      <family val="1"/>
      <charset val="204"/>
    </font>
    <font>
      <sz val="24"/>
      <color theme="1"/>
      <name val="Bookman Old Style"/>
      <family val="1"/>
      <charset val="204"/>
    </font>
    <font>
      <sz val="28"/>
      <color indexed="8"/>
      <name val="Bookman Old Style"/>
      <family val="1"/>
      <charset val="204"/>
    </font>
    <font>
      <b/>
      <sz val="28"/>
      <color rgb="FFFF0000"/>
      <name val="Bookman Old Style"/>
      <family val="1"/>
      <charset val="204"/>
    </font>
    <font>
      <sz val="28"/>
      <color theme="1"/>
      <name val="Bookman Old Style"/>
      <family val="1"/>
      <charset val="204"/>
    </font>
    <font>
      <sz val="36"/>
      <color theme="1"/>
      <name val="Bookman Old Style"/>
      <family val="1"/>
      <charset val="204"/>
    </font>
    <font>
      <b/>
      <sz val="12"/>
      <color theme="1"/>
      <name val="Bookman Old Style"/>
      <family val="1"/>
      <charset val="204"/>
    </font>
    <font>
      <sz val="18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sz val="26"/>
      <name val="Times New Roman"/>
      <family val="1"/>
      <charset val="204"/>
    </font>
    <font>
      <sz val="20"/>
      <name val="Calibri"/>
      <family val="2"/>
      <charset val="204"/>
      <scheme val="minor"/>
    </font>
    <font>
      <sz val="20"/>
      <color rgb="FFFF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2"/>
      <name val="Arial"/>
      <family val="2"/>
      <charset val="204"/>
    </font>
    <font>
      <sz val="28"/>
      <name val="Bookman Old Style"/>
      <family val="1"/>
      <charset val="204"/>
    </font>
    <font>
      <b/>
      <sz val="28"/>
      <name val="Bookman Old Style"/>
      <family val="1"/>
      <charset val="204"/>
    </font>
    <font>
      <sz val="28"/>
      <name val="Calibri"/>
      <family val="2"/>
      <charset val="204"/>
      <scheme val="minor"/>
    </font>
    <font>
      <sz val="28"/>
      <name val="Arial"/>
      <family val="2"/>
      <charset val="204"/>
    </font>
    <font>
      <sz val="12"/>
      <name val="Bookman Old Style"/>
      <family val="1"/>
      <charset val="204"/>
    </font>
    <font>
      <sz val="36"/>
      <name val="Calibri"/>
      <family val="2"/>
      <charset val="204"/>
      <scheme val="minor"/>
    </font>
    <font>
      <sz val="22"/>
      <name val="Bookman Old Style"/>
      <family val="1"/>
      <charset val="204"/>
    </font>
    <font>
      <sz val="26"/>
      <name val="Calibri"/>
      <family val="2"/>
      <charset val="204"/>
      <scheme val="minor"/>
    </font>
    <font>
      <sz val="18"/>
      <name val="Bookman Old Style"/>
      <family val="1"/>
      <charset val="204"/>
    </font>
    <font>
      <sz val="16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name val="Bookman Old Style"/>
      <family val="1"/>
      <charset val="204"/>
    </font>
    <font>
      <sz val="16"/>
      <name val="Arial"/>
      <family val="2"/>
      <charset val="204"/>
    </font>
    <font>
      <b/>
      <sz val="14"/>
      <name val="Arial"/>
      <family val="2"/>
      <charset val="204"/>
    </font>
    <font>
      <b/>
      <sz val="18"/>
      <color indexed="10"/>
      <name val="Bookman Old Style"/>
      <family val="1"/>
      <charset val="204"/>
    </font>
    <font>
      <b/>
      <sz val="12"/>
      <name val="Bookman Old Style"/>
      <family val="1"/>
      <charset val="204"/>
    </font>
    <font>
      <b/>
      <sz val="2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b/>
      <u/>
      <sz val="22"/>
      <name val="Calibri"/>
      <family val="2"/>
      <charset val="204"/>
      <scheme val="minor"/>
    </font>
    <font>
      <b/>
      <sz val="14"/>
      <name val="Bookman Old Style"/>
      <family val="1"/>
      <charset val="204"/>
    </font>
    <font>
      <sz val="9"/>
      <color theme="1"/>
      <name val="Calibri"/>
      <family val="2"/>
      <charset val="204"/>
      <scheme val="minor"/>
    </font>
    <font>
      <sz val="20"/>
      <name val="Bookman Old Style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1"/>
      <color rgb="FFFF0000"/>
      <name val="Bookman Old Style"/>
      <family val="1"/>
      <charset val="204"/>
    </font>
    <font>
      <b/>
      <sz val="10"/>
      <name val="Bookman Old Style"/>
      <family val="1"/>
      <charset val="204"/>
    </font>
    <font>
      <sz val="12"/>
      <color indexed="8"/>
      <name val="Book Antiqua"/>
      <family val="1"/>
      <charset val="204"/>
    </font>
    <font>
      <sz val="10"/>
      <color indexed="8"/>
      <name val="Book Antiqua"/>
      <family val="1"/>
      <charset val="204"/>
    </font>
    <font>
      <sz val="18"/>
      <color theme="1"/>
      <name val="Times New Roman"/>
      <family val="1"/>
      <charset val="204"/>
    </font>
    <font>
      <sz val="20"/>
      <name val="Arial"/>
      <family val="2"/>
      <charset val="204"/>
    </font>
    <font>
      <sz val="28"/>
      <name val="Times New Roman"/>
      <family val="1"/>
      <charset val="204"/>
    </font>
    <font>
      <b/>
      <sz val="14"/>
      <color indexed="8"/>
      <name val="Book Antiqua"/>
      <family val="1"/>
      <charset val="204"/>
    </font>
    <font>
      <sz val="32"/>
      <color theme="1"/>
      <name val="Bookman Old Style"/>
      <family val="1"/>
      <charset val="204"/>
    </font>
    <font>
      <b/>
      <sz val="32"/>
      <name val="Times New Roman"/>
      <family val="1"/>
      <charset val="204"/>
    </font>
    <font>
      <sz val="32"/>
      <name val="Times New Roman"/>
      <family val="1"/>
      <charset val="204"/>
    </font>
    <font>
      <sz val="32"/>
      <name val="Arial"/>
      <family val="2"/>
      <charset val="204"/>
    </font>
    <font>
      <sz val="22"/>
      <color theme="1"/>
      <name val="Times New Roman"/>
      <family val="1"/>
      <charset val="204"/>
    </font>
    <font>
      <sz val="3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6"/>
      <color rgb="FFFF0000"/>
      <name val="Arial"/>
      <family val="2"/>
      <charset val="204"/>
    </font>
    <font>
      <sz val="16"/>
      <color rgb="FFFF0000"/>
      <name val="Calibri"/>
      <family val="2"/>
      <charset val="204"/>
      <scheme val="minor"/>
    </font>
    <font>
      <sz val="16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4"/>
      <color indexed="8"/>
      <name val="Book Antiqua"/>
      <family val="1"/>
      <charset val="204"/>
    </font>
    <font>
      <b/>
      <sz val="22"/>
      <name val="Bookman Old Style"/>
      <family val="1"/>
      <charset val="204"/>
    </font>
    <font>
      <sz val="14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34"/>
      <color theme="1"/>
      <name val="Bookman Old Style"/>
      <family val="1"/>
      <charset val="204"/>
    </font>
    <font>
      <sz val="10"/>
      <color indexed="8"/>
      <name val="Bookman Old Style"/>
      <family val="1"/>
      <charset val="204"/>
    </font>
    <font>
      <b/>
      <sz val="14"/>
      <color rgb="FFFF0000"/>
      <name val="Bookman Old Style"/>
      <family val="1"/>
      <charset val="204"/>
    </font>
    <font>
      <sz val="14"/>
      <name val="Bookman Old Style"/>
      <family val="1"/>
      <charset val="204"/>
    </font>
    <font>
      <b/>
      <sz val="12"/>
      <color indexed="8"/>
      <name val="Bookman Old Style"/>
      <family val="1"/>
      <charset val="204"/>
    </font>
    <font>
      <b/>
      <sz val="26"/>
      <name val="Bookman Old Style"/>
      <family val="1"/>
      <charset val="204"/>
    </font>
    <font>
      <sz val="36"/>
      <name val="Bookman Old Style"/>
      <family val="1"/>
      <charset val="204"/>
    </font>
    <font>
      <sz val="32"/>
      <name val="Bookman Old Style"/>
      <family val="1"/>
      <charset val="204"/>
    </font>
    <font>
      <b/>
      <sz val="20"/>
      <name val="Bookman Old Style"/>
      <family val="1"/>
      <charset val="204"/>
    </font>
    <font>
      <sz val="12"/>
      <color indexed="8"/>
      <name val="Bookman Old Style"/>
      <family val="1"/>
      <charset val="204"/>
    </font>
    <font>
      <sz val="36"/>
      <color indexed="8"/>
      <name val="Bookman Old Style"/>
      <family val="1"/>
      <charset val="204"/>
    </font>
    <font>
      <b/>
      <sz val="36"/>
      <color rgb="FFFF0000"/>
      <name val="Bookman Old Style"/>
      <family val="1"/>
      <charset val="204"/>
    </font>
    <font>
      <sz val="30"/>
      <color theme="1"/>
      <name val="Bookman Old Style"/>
      <family val="1"/>
      <charset val="204"/>
    </font>
    <font>
      <sz val="16"/>
      <name val="Bookman Old Style"/>
      <family val="1"/>
      <charset val="204"/>
    </font>
    <font>
      <b/>
      <sz val="36"/>
      <name val="Bookman Old Style"/>
      <family val="1"/>
      <charset val="204"/>
    </font>
    <font>
      <b/>
      <sz val="26"/>
      <name val="Times New Roman"/>
      <family val="1"/>
      <charset val="204"/>
    </font>
    <font>
      <sz val="26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b/>
      <sz val="28"/>
      <color indexed="8"/>
      <name val="Bookman Old Style"/>
      <family val="1"/>
      <charset val="204"/>
    </font>
    <font>
      <b/>
      <sz val="28"/>
      <color theme="1"/>
      <name val="Calibri"/>
      <family val="2"/>
      <charset val="204"/>
      <scheme val="minor"/>
    </font>
    <font>
      <b/>
      <sz val="10"/>
      <color indexed="8"/>
      <name val="Book Antiqua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28"/>
      <color theme="1"/>
      <name val="Bookman Old Style"/>
      <family val="1"/>
      <charset val="204"/>
    </font>
    <font>
      <b/>
      <sz val="36"/>
      <color theme="1"/>
      <name val="Bookman Old Style"/>
      <family val="1"/>
      <charset val="204"/>
    </font>
    <font>
      <sz val="22"/>
      <color theme="1"/>
      <name val="Bookman Old Style"/>
      <family val="1"/>
      <charset val="204"/>
    </font>
    <font>
      <sz val="8"/>
      <name val="Bookman Old Style"/>
      <family val="1"/>
      <charset val="204"/>
    </font>
    <font>
      <sz val="12"/>
      <color theme="1"/>
      <name val="Bookman Old Style"/>
      <family val="1"/>
      <charset val="204"/>
    </font>
    <font>
      <sz val="26"/>
      <name val="Arial"/>
      <family val="2"/>
      <charset val="204"/>
    </font>
    <font>
      <sz val="34"/>
      <color theme="1"/>
      <name val="Times New Roman"/>
      <family val="1"/>
      <charset val="204"/>
    </font>
    <font>
      <sz val="34"/>
      <name val="Calibri"/>
      <family val="2"/>
      <charset val="204"/>
      <scheme val="minor"/>
    </font>
    <font>
      <sz val="34"/>
      <name val="Arial"/>
      <family val="2"/>
      <charset val="204"/>
    </font>
    <font>
      <b/>
      <sz val="12"/>
      <color rgb="FFFF0000"/>
      <name val="Bookman Old Style"/>
      <family val="1"/>
      <charset val="204"/>
    </font>
    <font>
      <sz val="6"/>
      <name val="Bookman Old Style"/>
      <family val="1"/>
      <charset val="204"/>
    </font>
    <font>
      <sz val="14"/>
      <color indexed="8"/>
      <name val="Bookman Old Style"/>
      <family val="1"/>
      <charset val="204"/>
    </font>
    <font>
      <sz val="20"/>
      <color theme="1"/>
      <name val="Bookman Old Style"/>
      <family val="1"/>
      <charset val="204"/>
    </font>
    <font>
      <b/>
      <sz val="36"/>
      <color indexed="8"/>
      <name val="Bookman Old Style"/>
      <family val="1"/>
      <charset val="204"/>
    </font>
    <font>
      <b/>
      <sz val="32"/>
      <color indexed="8"/>
      <name val="Bookman Old Style"/>
      <family val="1"/>
      <charset val="204"/>
    </font>
    <font>
      <b/>
      <sz val="32"/>
      <name val="Bookman Old Style"/>
      <family val="1"/>
      <charset val="204"/>
    </font>
    <font>
      <sz val="20"/>
      <color indexed="8"/>
      <name val="Bookman Old Style"/>
      <family val="1"/>
      <charset val="204"/>
    </font>
    <font>
      <sz val="22"/>
      <color indexed="8"/>
      <name val="Bookman Old Style"/>
      <family val="1"/>
      <charset val="204"/>
    </font>
    <font>
      <sz val="26"/>
      <color indexed="8"/>
      <name val="Bookman Old Style"/>
      <family val="1"/>
      <charset val="204"/>
    </font>
    <font>
      <sz val="16"/>
      <color theme="1"/>
      <name val="Bookman Old Style"/>
      <family val="1"/>
      <charset val="204"/>
    </font>
    <font>
      <sz val="18"/>
      <color theme="1"/>
      <name val="Bookman Old Style"/>
      <family val="1"/>
      <charset val="204"/>
    </font>
    <font>
      <sz val="18"/>
      <color indexed="8"/>
      <name val="Bookman Old Style"/>
      <family val="1"/>
      <charset val="204"/>
    </font>
    <font>
      <sz val="29"/>
      <color theme="1"/>
      <name val="Bookman Old Style"/>
      <family val="1"/>
      <charset val="204"/>
    </font>
    <font>
      <sz val="15"/>
      <name val="Bookman Old Style"/>
      <family val="1"/>
      <charset val="204"/>
    </font>
    <font>
      <b/>
      <sz val="16"/>
      <name val="Bookman Old Style"/>
      <family val="1"/>
      <charset val="204"/>
    </font>
    <font>
      <sz val="36"/>
      <name val="Times New Roman"/>
      <family val="1"/>
      <charset val="204"/>
    </font>
    <font>
      <b/>
      <sz val="22"/>
      <color indexed="8"/>
      <name val="Bookman Old Style"/>
      <family val="1"/>
      <charset val="204"/>
    </font>
    <font>
      <sz val="24"/>
      <color indexed="8"/>
      <name val="Bookman Old Style"/>
      <family val="1"/>
      <charset val="204"/>
    </font>
    <font>
      <sz val="32"/>
      <color indexed="8"/>
      <name val="Bookman Old Style"/>
      <family val="1"/>
      <charset val="204"/>
    </font>
    <font>
      <b/>
      <sz val="32"/>
      <color rgb="FFFF0000"/>
      <name val="Bookman Old Style"/>
      <family val="1"/>
      <charset val="204"/>
    </font>
    <font>
      <sz val="30"/>
      <name val="Bookman Old Style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799">
    <xf numFmtId="0" fontId="0" fillId="0" borderId="0" xfId="0"/>
    <xf numFmtId="0" fontId="1" fillId="0" borderId="0" xfId="0" applyFont="1"/>
    <xf numFmtId="0" fontId="3" fillId="0" borderId="0" xfId="0" applyFont="1"/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6" fillId="0" borderId="0" xfId="0" applyFont="1" applyAlignment="1"/>
    <xf numFmtId="0" fontId="3" fillId="0" borderId="1" xfId="0" applyFont="1" applyBorder="1"/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2" fillId="0" borderId="0" xfId="0" applyFont="1" applyAlignment="1"/>
    <xf numFmtId="0" fontId="3" fillId="0" borderId="3" xfId="0" applyFont="1" applyBorder="1"/>
    <xf numFmtId="0" fontId="1" fillId="0" borderId="3" xfId="0" applyFont="1" applyBorder="1"/>
    <xf numFmtId="0" fontId="3" fillId="0" borderId="0" xfId="0" applyFont="1" applyBorder="1" applyAlignment="1">
      <alignment vertical="center"/>
    </xf>
    <xf numFmtId="0" fontId="3" fillId="0" borderId="1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32" fillId="0" borderId="0" xfId="1" applyFont="1" applyAlignment="1">
      <alignment horizontal="center" vertical="center"/>
    </xf>
    <xf numFmtId="0" fontId="35" fillId="3" borderId="19" xfId="0" applyFont="1" applyFill="1" applyBorder="1" applyAlignment="1">
      <alignment horizontal="center" vertical="center" wrapText="1"/>
    </xf>
    <xf numFmtId="2" fontId="35" fillId="3" borderId="39" xfId="0" applyNumberFormat="1" applyFont="1" applyFill="1" applyBorder="1" applyAlignment="1">
      <alignment horizontal="center" vertical="center" wrapText="1"/>
    </xf>
    <xf numFmtId="0" fontId="35" fillId="3" borderId="20" xfId="0" applyFont="1" applyFill="1" applyBorder="1" applyAlignment="1">
      <alignment horizontal="center" vertical="center" wrapText="1"/>
    </xf>
    <xf numFmtId="0" fontId="36" fillId="0" borderId="0" xfId="1" applyFont="1" applyAlignment="1">
      <alignment horizontal="center" vertical="center"/>
    </xf>
    <xf numFmtId="2" fontId="32" fillId="0" borderId="0" xfId="1" applyNumberFormat="1" applyFont="1" applyAlignment="1">
      <alignment horizontal="center" vertical="center"/>
    </xf>
    <xf numFmtId="0" fontId="38" fillId="0" borderId="0" xfId="1" applyFont="1" applyAlignment="1">
      <alignment horizontal="center" vertical="center"/>
    </xf>
    <xf numFmtId="0" fontId="27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34" fillId="0" borderId="0" xfId="0" applyFont="1" applyAlignment="1">
      <alignment horizontal="left" vertical="center"/>
    </xf>
    <xf numFmtId="0" fontId="39" fillId="0" borderId="0" xfId="1" applyFont="1" applyAlignment="1">
      <alignment horizontal="center" vertical="center"/>
    </xf>
    <xf numFmtId="0" fontId="34" fillId="0" borderId="0" xfId="0" applyFont="1" applyAlignment="1">
      <alignment horizontal="left"/>
    </xf>
    <xf numFmtId="0" fontId="23" fillId="0" borderId="0" xfId="1" applyAlignment="1">
      <alignment horizontal="center" vertical="center"/>
    </xf>
    <xf numFmtId="0" fontId="23" fillId="0" borderId="0" xfId="1" applyAlignment="1">
      <alignment horizontal="center" vertical="center" wrapText="1"/>
    </xf>
    <xf numFmtId="0" fontId="50" fillId="0" borderId="0" xfId="1" applyFont="1" applyAlignment="1">
      <alignment horizontal="center" vertical="center"/>
    </xf>
    <xf numFmtId="0" fontId="40" fillId="0" borderId="0" xfId="1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/>
    </xf>
    <xf numFmtId="0" fontId="52" fillId="0" borderId="0" xfId="0" applyFont="1" applyFill="1" applyBorder="1" applyAlignment="1"/>
    <xf numFmtId="0" fontId="52" fillId="0" borderId="0" xfId="0" applyFont="1" applyFill="1" applyBorder="1" applyAlignment="1">
      <alignment horizontal="center"/>
    </xf>
    <xf numFmtId="0" fontId="52" fillId="0" borderId="0" xfId="0" applyFont="1" applyFill="1" applyBorder="1" applyAlignment="1">
      <alignment horizontal="left"/>
    </xf>
    <xf numFmtId="0" fontId="52" fillId="0" borderId="0" xfId="0" applyFont="1" applyBorder="1" applyAlignment="1">
      <alignment horizontal="left"/>
    </xf>
    <xf numFmtId="0" fontId="40" fillId="0" borderId="0" xfId="1" applyFont="1" applyAlignment="1">
      <alignment horizontal="center" vertical="center"/>
    </xf>
    <xf numFmtId="0" fontId="53" fillId="0" borderId="0" xfId="0" applyFont="1" applyAlignment="1">
      <alignment horizontal="left"/>
    </xf>
    <xf numFmtId="0" fontId="33" fillId="0" borderId="0" xfId="0" applyFont="1" applyAlignment="1">
      <alignment horizontal="left" vertical="center"/>
    </xf>
    <xf numFmtId="0" fontId="24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5" fillId="0" borderId="0" xfId="1" applyFont="1" applyAlignment="1">
      <alignment horizontal="center" vertical="center"/>
    </xf>
    <xf numFmtId="0" fontId="56" fillId="0" borderId="0" xfId="1" applyFont="1" applyAlignment="1">
      <alignment horizontal="center" vertical="center"/>
    </xf>
    <xf numFmtId="2" fontId="56" fillId="0" borderId="0" xfId="1" applyNumberFormat="1" applyFont="1" applyAlignment="1">
      <alignment horizontal="center" vertical="center"/>
    </xf>
    <xf numFmtId="0" fontId="57" fillId="0" borderId="0" xfId="1" applyFont="1" applyAlignment="1">
      <alignment horizontal="center" vertical="center"/>
    </xf>
    <xf numFmtId="0" fontId="54" fillId="0" borderId="22" xfId="0" applyFont="1" applyFill="1" applyBorder="1" applyAlignment="1">
      <alignment horizontal="center" vertical="center" wrapText="1"/>
    </xf>
    <xf numFmtId="0" fontId="58" fillId="0" borderId="0" xfId="1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4" fillId="0" borderId="15" xfId="0" applyFont="1" applyFill="1" applyBorder="1" applyAlignment="1">
      <alignment horizontal="center" vertical="center" wrapText="1"/>
    </xf>
    <xf numFmtId="0" fontId="62" fillId="0" borderId="0" xfId="1" applyFont="1" applyAlignment="1">
      <alignment horizontal="center" vertical="center"/>
    </xf>
    <xf numFmtId="0" fontId="63" fillId="0" borderId="0" xfId="1" applyFont="1" applyAlignment="1">
      <alignment horizontal="center" vertical="center"/>
    </xf>
    <xf numFmtId="0" fontId="61" fillId="0" borderId="0" xfId="1" applyFont="1" applyAlignment="1">
      <alignment horizontal="center" vertical="center"/>
    </xf>
    <xf numFmtId="0" fontId="66" fillId="0" borderId="0" xfId="1" applyFont="1" applyAlignment="1">
      <alignment horizontal="center" vertical="center"/>
    </xf>
    <xf numFmtId="0" fontId="67" fillId="0" borderId="0" xfId="1" applyFont="1" applyAlignment="1">
      <alignment horizontal="center" vertical="center"/>
    </xf>
    <xf numFmtId="0" fontId="53" fillId="0" borderId="0" xfId="1" applyFont="1" applyAlignment="1">
      <alignment horizontal="center" vertical="center"/>
    </xf>
    <xf numFmtId="0" fontId="68" fillId="0" borderId="0" xfId="1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1" applyFont="1" applyAlignment="1">
      <alignment horizontal="center" vertical="center"/>
    </xf>
    <xf numFmtId="0" fontId="75" fillId="0" borderId="0" xfId="1" applyFont="1" applyAlignment="1">
      <alignment horizontal="center" vertical="center"/>
    </xf>
    <xf numFmtId="2" fontId="74" fillId="0" borderId="0" xfId="1" applyNumberFormat="1" applyFont="1" applyAlignment="1">
      <alignment horizontal="center" vertical="center"/>
    </xf>
    <xf numFmtId="2" fontId="54" fillId="0" borderId="16" xfId="0" applyNumberFormat="1" applyFont="1" applyFill="1" applyBorder="1" applyAlignment="1">
      <alignment horizontal="center" vertical="center" wrapText="1"/>
    </xf>
    <xf numFmtId="0" fontId="54" fillId="0" borderId="16" xfId="0" applyFont="1" applyFill="1" applyBorder="1" applyAlignment="1">
      <alignment horizontal="center" vertical="center" wrapText="1"/>
    </xf>
    <xf numFmtId="2" fontId="54" fillId="0" borderId="34" xfId="0" applyNumberFormat="1" applyFont="1" applyFill="1" applyBorder="1" applyAlignment="1">
      <alignment horizontal="center" vertical="center" wrapText="1"/>
    </xf>
    <xf numFmtId="2" fontId="54" fillId="0" borderId="5" xfId="0" applyNumberFormat="1" applyFont="1" applyFill="1" applyBorder="1" applyAlignment="1">
      <alignment horizontal="center" vertical="center" wrapText="1"/>
    </xf>
    <xf numFmtId="0" fontId="54" fillId="0" borderId="5" xfId="0" applyFont="1" applyFill="1" applyBorder="1" applyAlignment="1">
      <alignment horizontal="center" vertical="center" wrapText="1"/>
    </xf>
    <xf numFmtId="2" fontId="54" fillId="0" borderId="8" xfId="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center" vertical="center" wrapText="1"/>
    </xf>
    <xf numFmtId="2" fontId="54" fillId="0" borderId="44" xfId="0" applyNumberFormat="1" applyFont="1" applyFill="1" applyBorder="1" applyAlignment="1">
      <alignment horizontal="center" vertical="center" wrapText="1"/>
    </xf>
    <xf numFmtId="2" fontId="54" fillId="0" borderId="32" xfId="0" applyNumberFormat="1" applyFont="1" applyFill="1" applyBorder="1" applyAlignment="1">
      <alignment horizontal="center" vertical="center" wrapText="1"/>
    </xf>
    <xf numFmtId="2" fontId="54" fillId="0" borderId="45" xfId="0" applyNumberFormat="1" applyFont="1" applyFill="1" applyBorder="1" applyAlignment="1">
      <alignment horizontal="center" vertical="center" wrapText="1"/>
    </xf>
    <xf numFmtId="2" fontId="54" fillId="0" borderId="23" xfId="0" applyNumberFormat="1" applyFont="1" applyFill="1" applyBorder="1" applyAlignment="1">
      <alignment horizontal="center" vertical="center" wrapText="1"/>
    </xf>
    <xf numFmtId="2" fontId="54" fillId="0" borderId="18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49" fillId="0" borderId="0" xfId="1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3" fillId="5" borderId="0" xfId="0" applyFont="1" applyFill="1" applyAlignment="1">
      <alignment vertical="center"/>
    </xf>
    <xf numFmtId="0" fontId="86" fillId="0" borderId="0" xfId="0" applyFont="1" applyFill="1" applyBorder="1" applyAlignment="1">
      <alignment horizontal="left"/>
    </xf>
    <xf numFmtId="0" fontId="72" fillId="0" borderId="0" xfId="1" applyFont="1" applyAlignment="1">
      <alignment horizontal="center" vertical="center"/>
    </xf>
    <xf numFmtId="0" fontId="87" fillId="0" borderId="0" xfId="1" applyFont="1" applyAlignment="1">
      <alignment horizontal="center" vertical="center"/>
    </xf>
    <xf numFmtId="2" fontId="32" fillId="0" borderId="0" xfId="1" applyNumberFormat="1" applyFont="1" applyBorder="1" applyAlignment="1">
      <alignment horizontal="center" vertical="center"/>
    </xf>
    <xf numFmtId="0" fontId="32" fillId="0" borderId="0" xfId="1" applyFont="1" applyBorder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93" fillId="0" borderId="0" xfId="1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32" fillId="0" borderId="0" xfId="1" applyFont="1" applyAlignment="1">
      <alignment horizontal="left" vertical="center"/>
    </xf>
    <xf numFmtId="0" fontId="72" fillId="0" borderId="0" xfId="1" applyFont="1" applyAlignment="1">
      <alignment horizontal="left" vertical="center"/>
    </xf>
    <xf numFmtId="0" fontId="95" fillId="0" borderId="0" xfId="1" applyFont="1" applyAlignment="1">
      <alignment horizontal="center" vertical="center"/>
    </xf>
    <xf numFmtId="0" fontId="95" fillId="0" borderId="0" xfId="1" applyFont="1" applyAlignment="1">
      <alignment horizontal="left" vertical="center"/>
    </xf>
    <xf numFmtId="0" fontId="93" fillId="0" borderId="0" xfId="1" applyFont="1" applyAlignment="1">
      <alignment horizontal="center" vertical="center" wrapText="1"/>
    </xf>
    <xf numFmtId="0" fontId="96" fillId="0" borderId="0" xfId="1" applyFont="1" applyAlignment="1">
      <alignment horizontal="center" vertical="center"/>
    </xf>
    <xf numFmtId="0" fontId="97" fillId="0" borderId="0" xfId="1" applyFont="1" applyAlignment="1">
      <alignment horizontal="center" vertical="center"/>
    </xf>
    <xf numFmtId="0" fontId="98" fillId="0" borderId="0" xfId="1" applyFont="1" applyAlignment="1">
      <alignment horizontal="center" vertical="center"/>
    </xf>
    <xf numFmtId="0" fontId="99" fillId="0" borderId="0" xfId="1" applyFont="1" applyAlignment="1">
      <alignment horizontal="center" vertical="center"/>
    </xf>
    <xf numFmtId="0" fontId="100" fillId="0" borderId="0" xfId="1" applyFont="1" applyAlignment="1">
      <alignment horizontal="center" vertical="center"/>
    </xf>
    <xf numFmtId="0" fontId="3" fillId="5" borderId="22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 wrapText="1"/>
    </xf>
    <xf numFmtId="0" fontId="101" fillId="0" borderId="0" xfId="0" applyFont="1" applyAlignment="1">
      <alignment vertical="center"/>
    </xf>
    <xf numFmtId="0" fontId="101" fillId="0" borderId="0" xfId="0" applyFont="1" applyAlignment="1">
      <alignment horizontal="center" vertical="center"/>
    </xf>
    <xf numFmtId="2" fontId="35" fillId="3" borderId="2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" fontId="59" fillId="0" borderId="0" xfId="1" applyNumberFormat="1" applyFont="1" applyBorder="1" applyAlignment="1">
      <alignment horizontal="center" vertical="center"/>
    </xf>
    <xf numFmtId="0" fontId="24" fillId="0" borderId="0" xfId="1" applyNumberFormat="1" applyFont="1" applyAlignment="1">
      <alignment horizontal="center" vertical="center"/>
    </xf>
    <xf numFmtId="0" fontId="66" fillId="0" borderId="0" xfId="1" applyNumberFormat="1" applyFont="1" applyBorder="1" applyAlignment="1">
      <alignment horizontal="center" vertical="center"/>
    </xf>
    <xf numFmtId="0" fontId="62" fillId="0" borderId="0" xfId="1" applyNumberFormat="1" applyFont="1" applyAlignment="1">
      <alignment horizontal="center" vertical="center"/>
    </xf>
    <xf numFmtId="0" fontId="23" fillId="0" borderId="0" xfId="1" applyNumberFormat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66" fillId="0" borderId="0" xfId="1" applyNumberFormat="1" applyFont="1" applyAlignment="1">
      <alignment horizontal="center" vertical="center"/>
    </xf>
    <xf numFmtId="0" fontId="102" fillId="0" borderId="0" xfId="1" applyFont="1" applyAlignment="1">
      <alignment horizontal="center" vertical="center"/>
    </xf>
    <xf numFmtId="164" fontId="60" fillId="0" borderId="0" xfId="0" applyNumberFormat="1" applyFont="1" applyFill="1" applyBorder="1" applyAlignment="1">
      <alignment horizontal="center" vertical="center" wrapText="1"/>
    </xf>
    <xf numFmtId="0" fontId="94" fillId="0" borderId="0" xfId="0" applyFont="1" applyFill="1" applyBorder="1" applyAlignment="1"/>
    <xf numFmtId="0" fontId="53" fillId="0" borderId="0" xfId="1" applyFont="1" applyAlignment="1">
      <alignment horizontal="center" vertical="center" wrapText="1"/>
    </xf>
    <xf numFmtId="0" fontId="78" fillId="0" borderId="0" xfId="0" applyFont="1" applyAlignment="1">
      <alignment horizontal="left"/>
    </xf>
    <xf numFmtId="0" fontId="81" fillId="0" borderId="0" xfId="1" applyFont="1" applyAlignment="1">
      <alignment horizontal="center" vertical="center"/>
    </xf>
    <xf numFmtId="0" fontId="94" fillId="0" borderId="0" xfId="0" applyFont="1" applyFill="1" applyBorder="1" applyAlignment="1">
      <alignment horizontal="left"/>
    </xf>
    <xf numFmtId="0" fontId="60" fillId="0" borderId="0" xfId="0" applyFont="1" applyAlignment="1">
      <alignment horizontal="left"/>
    </xf>
    <xf numFmtId="0" fontId="33" fillId="0" borderId="0" xfId="1" applyFont="1" applyAlignment="1">
      <alignment horizontal="center" vertical="center"/>
    </xf>
    <xf numFmtId="0" fontId="81" fillId="0" borderId="0" xfId="1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/>
    </xf>
    <xf numFmtId="0" fontId="80" fillId="3" borderId="19" xfId="0" applyFont="1" applyFill="1" applyBorder="1" applyAlignment="1">
      <alignment horizontal="center" vertical="center" wrapText="1"/>
    </xf>
    <xf numFmtId="2" fontId="80" fillId="3" borderId="39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3" fillId="5" borderId="0" xfId="0" applyFont="1" applyFill="1" applyBorder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106" fillId="0" borderId="0" xfId="0" applyFont="1"/>
    <xf numFmtId="0" fontId="85" fillId="0" borderId="0" xfId="0" applyFont="1"/>
    <xf numFmtId="0" fontId="38" fillId="5" borderId="8" xfId="0" applyFont="1" applyFill="1" applyBorder="1" applyAlignment="1">
      <alignment horizontal="left" vertical="top" wrapText="1"/>
    </xf>
    <xf numFmtId="0" fontId="3" fillId="0" borderId="0" xfId="0" applyFont="1" applyBorder="1"/>
    <xf numFmtId="0" fontId="84" fillId="0" borderId="0" xfId="0" applyFont="1" applyAlignment="1">
      <alignment horizontal="center" vertical="center"/>
    </xf>
    <xf numFmtId="0" fontId="54" fillId="0" borderId="12" xfId="0" applyFont="1" applyFill="1" applyBorder="1" applyAlignment="1">
      <alignment horizontal="center" vertical="center" wrapText="1"/>
    </xf>
    <xf numFmtId="2" fontId="54" fillId="0" borderId="13" xfId="0" applyNumberFormat="1" applyFont="1" applyFill="1" applyBorder="1" applyAlignment="1">
      <alignment horizontal="center" vertical="center" wrapText="1"/>
    </xf>
    <xf numFmtId="0" fontId="54" fillId="0" borderId="34" xfId="0" applyFont="1" applyFill="1" applyBorder="1" applyAlignment="1">
      <alignment horizontal="center" vertical="center" wrapText="1"/>
    </xf>
    <xf numFmtId="0" fontId="38" fillId="0" borderId="8" xfId="0" applyFont="1" applyFill="1" applyBorder="1" applyAlignment="1">
      <alignment horizontal="left" vertical="top" wrapText="1"/>
    </xf>
    <xf numFmtId="0" fontId="107" fillId="0" borderId="5" xfId="0" applyFont="1" applyFill="1" applyBorder="1" applyAlignment="1">
      <alignment horizontal="center" vertical="center" wrapText="1"/>
    </xf>
    <xf numFmtId="0" fontId="42" fillId="0" borderId="15" xfId="0" applyFont="1" applyFill="1" applyBorder="1" applyAlignment="1">
      <alignment horizontal="center" vertical="center"/>
    </xf>
    <xf numFmtId="0" fontId="43" fillId="0" borderId="16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/>
    </xf>
    <xf numFmtId="0" fontId="43" fillId="0" borderId="5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/>
    </xf>
    <xf numFmtId="0" fontId="43" fillId="0" borderId="13" xfId="0" applyFont="1" applyFill="1" applyBorder="1" applyAlignment="1">
      <alignment horizontal="center" vertical="center" wrapText="1"/>
    </xf>
    <xf numFmtId="0" fontId="34" fillId="0" borderId="0" xfId="1" applyFont="1" applyAlignment="1">
      <alignment horizontal="center" vertical="center"/>
    </xf>
    <xf numFmtId="0" fontId="54" fillId="0" borderId="13" xfId="0" applyFont="1" applyFill="1" applyBorder="1" applyAlignment="1">
      <alignment horizontal="center" vertical="center" wrapText="1"/>
    </xf>
    <xf numFmtId="0" fontId="54" fillId="0" borderId="41" xfId="0" applyFont="1" applyFill="1" applyBorder="1" applyAlignment="1">
      <alignment horizontal="center" vertical="center" wrapText="1"/>
    </xf>
    <xf numFmtId="0" fontId="54" fillId="0" borderId="44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45" fillId="0" borderId="5" xfId="0" applyFont="1" applyFill="1" applyBorder="1" applyAlignment="1">
      <alignment horizontal="left" vertical="center" wrapText="1"/>
    </xf>
    <xf numFmtId="0" fontId="41" fillId="0" borderId="5" xfId="0" applyFont="1" applyFill="1" applyBorder="1" applyAlignment="1">
      <alignment horizontal="center" vertical="center" wrapText="1"/>
    </xf>
    <xf numFmtId="0" fontId="112" fillId="0" borderId="8" xfId="0" applyFont="1" applyFill="1" applyBorder="1" applyAlignment="1">
      <alignment horizontal="left" vertical="center" wrapText="1"/>
    </xf>
    <xf numFmtId="0" fontId="44" fillId="0" borderId="5" xfId="0" applyFont="1" applyFill="1" applyBorder="1" applyAlignment="1">
      <alignment horizontal="left" vertical="center" wrapText="1"/>
    </xf>
    <xf numFmtId="0" fontId="54" fillId="0" borderId="8" xfId="0" applyFont="1" applyFill="1" applyBorder="1" applyAlignment="1">
      <alignment horizontal="left" vertical="center" wrapText="1"/>
    </xf>
    <xf numFmtId="1" fontId="56" fillId="0" borderId="44" xfId="1" applyNumberFormat="1" applyFont="1" applyBorder="1" applyAlignment="1">
      <alignment horizontal="center" vertical="center"/>
    </xf>
    <xf numFmtId="0" fontId="69" fillId="0" borderId="1" xfId="1" applyNumberFormat="1" applyFont="1" applyBorder="1" applyAlignment="1">
      <alignment horizontal="center" vertical="center"/>
    </xf>
    <xf numFmtId="0" fontId="69" fillId="0" borderId="1" xfId="1" applyFont="1" applyBorder="1" applyAlignment="1">
      <alignment horizontal="center" vertical="center"/>
    </xf>
    <xf numFmtId="0" fontId="82" fillId="0" borderId="1" xfId="1" applyFont="1" applyBorder="1" applyAlignment="1">
      <alignment horizontal="center" vertical="center" textRotation="90"/>
    </xf>
    <xf numFmtId="0" fontId="15" fillId="0" borderId="1" xfId="1" applyFont="1" applyBorder="1" applyAlignment="1">
      <alignment horizontal="center" vertical="center" textRotation="90"/>
    </xf>
    <xf numFmtId="0" fontId="71" fillId="0" borderId="1" xfId="1" applyFont="1" applyBorder="1" applyAlignment="1">
      <alignment horizontal="center" vertical="center"/>
    </xf>
    <xf numFmtId="0" fontId="69" fillId="0" borderId="6" xfId="1" applyNumberFormat="1" applyFont="1" applyBorder="1" applyAlignment="1">
      <alignment horizontal="center" vertical="center"/>
    </xf>
    <xf numFmtId="0" fontId="27" fillId="0" borderId="8" xfId="0" applyFont="1" applyFill="1" applyBorder="1" applyAlignment="1">
      <alignment horizontal="left" vertical="center" wrapText="1"/>
    </xf>
    <xf numFmtId="0" fontId="54" fillId="0" borderId="0" xfId="0" applyFont="1" applyAlignment="1">
      <alignment horizontal="left"/>
    </xf>
    <xf numFmtId="0" fontId="88" fillId="0" borderId="0" xfId="1" applyFont="1" applyAlignment="1">
      <alignment horizontal="center" vertical="center"/>
    </xf>
    <xf numFmtId="0" fontId="26" fillId="0" borderId="8" xfId="0" applyFont="1" applyFill="1" applyBorder="1" applyAlignment="1">
      <alignment horizontal="left" vertical="center" wrapText="1"/>
    </xf>
    <xf numFmtId="2" fontId="54" fillId="0" borderId="41" xfId="0" applyNumberFormat="1" applyFont="1" applyFill="1" applyBorder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0" fontId="101" fillId="0" borderId="0" xfId="0" applyFont="1"/>
    <xf numFmtId="0" fontId="20" fillId="0" borderId="0" xfId="0" applyFont="1" applyAlignment="1">
      <alignment horizontal="center" vertical="center" wrapText="1"/>
    </xf>
    <xf numFmtId="0" fontId="84" fillId="0" borderId="0" xfId="0" applyFont="1" applyAlignment="1">
      <alignment horizontal="center"/>
    </xf>
    <xf numFmtId="0" fontId="127" fillId="0" borderId="0" xfId="0" applyFont="1" applyAlignment="1">
      <alignment vertical="center"/>
    </xf>
    <xf numFmtId="0" fontId="118" fillId="5" borderId="5" xfId="0" applyFont="1" applyFill="1" applyBorder="1" applyAlignment="1">
      <alignment horizontal="left" wrapText="1"/>
    </xf>
    <xf numFmtId="0" fontId="118" fillId="5" borderId="5" xfId="0" applyFont="1" applyFill="1" applyBorder="1" applyAlignment="1">
      <alignment horizontal="center" wrapText="1"/>
    </xf>
    <xf numFmtId="0" fontId="58" fillId="5" borderId="5" xfId="0" applyFont="1" applyFill="1" applyBorder="1" applyAlignment="1">
      <alignment horizontal="center" wrapText="1"/>
    </xf>
    <xf numFmtId="0" fontId="118" fillId="5" borderId="8" xfId="0" applyFont="1" applyFill="1" applyBorder="1" applyAlignment="1">
      <alignment horizontal="left" wrapText="1"/>
    </xf>
    <xf numFmtId="0" fontId="108" fillId="5" borderId="5" xfId="0" applyFont="1" applyFill="1" applyBorder="1" applyAlignment="1">
      <alignment horizontal="left" wrapText="1"/>
    </xf>
    <xf numFmtId="0" fontId="108" fillId="5" borderId="8" xfId="0" applyFont="1" applyFill="1" applyBorder="1" applyAlignment="1">
      <alignment horizontal="left" wrapText="1"/>
    </xf>
    <xf numFmtId="0" fontId="128" fillId="5" borderId="8" xfId="0" applyFont="1" applyFill="1" applyBorder="1" applyAlignment="1">
      <alignment horizontal="left" vertical="top" wrapText="1"/>
    </xf>
    <xf numFmtId="0" fontId="58" fillId="5" borderId="5" xfId="0" applyFont="1" applyFill="1" applyBorder="1" applyAlignment="1">
      <alignment horizontal="left" wrapText="1"/>
    </xf>
    <xf numFmtId="2" fontId="54" fillId="0" borderId="16" xfId="1" applyNumberFormat="1" applyFont="1" applyBorder="1" applyAlignment="1">
      <alignment horizontal="center" vertical="center" wrapText="1"/>
    </xf>
    <xf numFmtId="2" fontId="54" fillId="0" borderId="1" xfId="1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56" fillId="0" borderId="0" xfId="1" applyFont="1" applyBorder="1" applyAlignment="1">
      <alignment horizontal="center" vertical="center"/>
    </xf>
    <xf numFmtId="2" fontId="54" fillId="0" borderId="20" xfId="1" applyNumberFormat="1" applyFont="1" applyBorder="1" applyAlignment="1">
      <alignment horizontal="center" vertical="center" wrapText="1"/>
    </xf>
    <xf numFmtId="2" fontId="54" fillId="0" borderId="5" xfId="1" applyNumberFormat="1" applyFont="1" applyBorder="1" applyAlignment="1">
      <alignment horizontal="center" vertical="center" wrapText="1"/>
    </xf>
    <xf numFmtId="0" fontId="44" fillId="0" borderId="34" xfId="0" applyFont="1" applyBorder="1" applyAlignment="1">
      <alignment horizontal="center" vertical="center" wrapText="1"/>
    </xf>
    <xf numFmtId="165" fontId="117" fillId="0" borderId="45" xfId="0" applyNumberFormat="1" applyFont="1" applyBorder="1" applyAlignment="1">
      <alignment horizontal="center" vertical="center" wrapText="1"/>
    </xf>
    <xf numFmtId="165" fontId="117" fillId="5" borderId="17" xfId="0" applyNumberFormat="1" applyFont="1" applyFill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165" fontId="117" fillId="0" borderId="23" xfId="0" applyNumberFormat="1" applyFont="1" applyBorder="1" applyAlignment="1">
      <alignment horizontal="center" vertical="center" wrapText="1"/>
    </xf>
    <xf numFmtId="165" fontId="117" fillId="5" borderId="19" xfId="0" applyNumberFormat="1" applyFont="1" applyFill="1" applyBorder="1" applyAlignment="1">
      <alignment horizontal="center" vertical="center" wrapText="1"/>
    </xf>
    <xf numFmtId="165" fontId="117" fillId="0" borderId="14" xfId="0" applyNumberFormat="1" applyFont="1" applyBorder="1" applyAlignment="1">
      <alignment horizontal="center" vertical="center" wrapText="1"/>
    </xf>
    <xf numFmtId="0" fontId="130" fillId="0" borderId="41" xfId="0" applyFont="1" applyBorder="1" applyAlignment="1">
      <alignment horizontal="center" vertical="center" wrapText="1"/>
    </xf>
    <xf numFmtId="0" fontId="130" fillId="0" borderId="32" xfId="0" applyFont="1" applyBorder="1" applyAlignment="1">
      <alignment horizontal="center" vertical="center" wrapText="1"/>
    </xf>
    <xf numFmtId="0" fontId="130" fillId="0" borderId="43" xfId="0" applyFont="1" applyBorder="1" applyAlignment="1">
      <alignment horizontal="center" vertical="center" wrapText="1"/>
    </xf>
    <xf numFmtId="2" fontId="54" fillId="0" borderId="13" xfId="1" applyNumberFormat="1" applyFont="1" applyBorder="1" applyAlignment="1">
      <alignment horizontal="center" vertical="center" wrapText="1"/>
    </xf>
    <xf numFmtId="165" fontId="117" fillId="0" borderId="8" xfId="0" applyNumberFormat="1" applyFont="1" applyBorder="1" applyAlignment="1">
      <alignment horizontal="center" vertical="center" wrapText="1"/>
    </xf>
    <xf numFmtId="165" fontId="117" fillId="0" borderId="40" xfId="0" applyNumberFormat="1" applyFont="1" applyBorder="1" applyAlignment="1">
      <alignment horizontal="center" vertical="center" wrapText="1"/>
    </xf>
    <xf numFmtId="165" fontId="54" fillId="0" borderId="22" xfId="1" applyNumberFormat="1" applyFont="1" applyBorder="1" applyAlignment="1">
      <alignment horizontal="center" vertical="center" wrapText="1"/>
    </xf>
    <xf numFmtId="165" fontId="54" fillId="0" borderId="12" xfId="1" applyNumberFormat="1" applyFont="1" applyBorder="1" applyAlignment="1">
      <alignment horizontal="center" vertical="center" wrapText="1"/>
    </xf>
    <xf numFmtId="0" fontId="130" fillId="0" borderId="44" xfId="0" applyFont="1" applyBorder="1" applyAlignment="1">
      <alignment horizontal="center" vertical="center" wrapText="1"/>
    </xf>
    <xf numFmtId="0" fontId="130" fillId="0" borderId="55" xfId="0" applyFont="1" applyBorder="1" applyAlignment="1">
      <alignment horizontal="center" vertical="center" wrapText="1"/>
    </xf>
    <xf numFmtId="0" fontId="105" fillId="0" borderId="5" xfId="0" applyFont="1" applyFill="1" applyBorder="1" applyAlignment="1">
      <alignment horizontal="left" vertical="center" wrapText="1"/>
    </xf>
    <xf numFmtId="2" fontId="131" fillId="0" borderId="23" xfId="0" applyNumberFormat="1" applyFont="1" applyFill="1" applyBorder="1" applyAlignment="1">
      <alignment vertical="center" wrapText="1"/>
    </xf>
    <xf numFmtId="0" fontId="11" fillId="5" borderId="31" xfId="0" applyFont="1" applyFill="1" applyBorder="1" applyAlignment="1">
      <alignment horizontal="left" wrapText="1"/>
    </xf>
    <xf numFmtId="0" fontId="6" fillId="5" borderId="5" xfId="0" applyFont="1" applyFill="1" applyBorder="1" applyAlignment="1">
      <alignment horizontal="center" wrapText="1"/>
    </xf>
    <xf numFmtId="0" fontId="41" fillId="0" borderId="16" xfId="0" applyFont="1" applyFill="1" applyBorder="1" applyAlignment="1">
      <alignment horizontal="center" vertical="center" wrapText="1"/>
    </xf>
    <xf numFmtId="0" fontId="41" fillId="0" borderId="13" xfId="0" applyFont="1" applyFill="1" applyBorder="1" applyAlignment="1">
      <alignment horizontal="center" vertical="center" wrapText="1"/>
    </xf>
    <xf numFmtId="2" fontId="131" fillId="0" borderId="45" xfId="0" applyNumberFormat="1" applyFont="1" applyFill="1" applyBorder="1" applyAlignment="1">
      <alignment vertical="center" wrapText="1"/>
    </xf>
    <xf numFmtId="0" fontId="90" fillId="0" borderId="5" xfId="0" applyFont="1" applyFill="1" applyBorder="1" applyAlignment="1">
      <alignment horizontal="left" vertical="center" wrapText="1"/>
    </xf>
    <xf numFmtId="0" fontId="113" fillId="0" borderId="1" xfId="1" applyFont="1" applyBorder="1" applyAlignment="1">
      <alignment horizontal="center" textRotation="90"/>
    </xf>
    <xf numFmtId="0" fontId="54" fillId="0" borderId="2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/>
    </xf>
    <xf numFmtId="0" fontId="107" fillId="0" borderId="13" xfId="0" applyFont="1" applyFill="1" applyBorder="1" applyAlignment="1">
      <alignment horizontal="center" vertical="center" wrapText="1"/>
    </xf>
    <xf numFmtId="165" fontId="117" fillId="0" borderId="34" xfId="0" applyNumberFormat="1" applyFont="1" applyBorder="1" applyAlignment="1">
      <alignment horizontal="center" vertical="center" wrapText="1"/>
    </xf>
    <xf numFmtId="165" fontId="117" fillId="5" borderId="22" xfId="0" applyNumberFormat="1" applyFont="1" applyFill="1" applyBorder="1" applyAlignment="1">
      <alignment horizontal="center" vertical="center" wrapText="1"/>
    </xf>
    <xf numFmtId="0" fontId="38" fillId="0" borderId="40" xfId="0" applyFont="1" applyFill="1" applyBorder="1" applyAlignment="1">
      <alignment horizontal="left" vertical="top" wrapText="1"/>
    </xf>
    <xf numFmtId="0" fontId="44" fillId="0" borderId="2" xfId="0" applyFont="1" applyBorder="1" applyAlignment="1">
      <alignment horizontal="center" vertical="center" wrapText="1"/>
    </xf>
    <xf numFmtId="165" fontId="117" fillId="0" borderId="18" xfId="0" applyNumberFormat="1" applyFont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left" vertical="center" wrapText="1"/>
    </xf>
    <xf numFmtId="0" fontId="112" fillId="0" borderId="34" xfId="0" applyFont="1" applyFill="1" applyBorder="1" applyAlignment="1">
      <alignment horizontal="left" vertical="center" wrapText="1"/>
    </xf>
    <xf numFmtId="1" fontId="56" fillId="0" borderId="41" xfId="1" applyNumberFormat="1" applyFont="1" applyBorder="1" applyAlignment="1">
      <alignment horizontal="center" vertical="center"/>
    </xf>
    <xf numFmtId="0" fontId="45" fillId="0" borderId="13" xfId="0" applyFont="1" applyFill="1" applyBorder="1" applyAlignment="1">
      <alignment horizontal="left" vertical="center" wrapText="1"/>
    </xf>
    <xf numFmtId="0" fontId="112" fillId="0" borderId="40" xfId="0" applyFont="1" applyFill="1" applyBorder="1" applyAlignment="1">
      <alignment horizontal="left" vertical="center" wrapText="1"/>
    </xf>
    <xf numFmtId="0" fontId="54" fillId="0" borderId="40" xfId="0" applyFont="1" applyFill="1" applyBorder="1" applyAlignment="1">
      <alignment horizontal="center" vertical="center" wrapText="1"/>
    </xf>
    <xf numFmtId="2" fontId="54" fillId="0" borderId="14" xfId="0" applyNumberFormat="1" applyFont="1" applyFill="1" applyBorder="1" applyAlignment="1">
      <alignment horizontal="center" vertical="center" wrapText="1"/>
    </xf>
    <xf numFmtId="1" fontId="56" fillId="0" borderId="55" xfId="1" applyNumberFormat="1" applyFont="1" applyBorder="1" applyAlignment="1">
      <alignment horizontal="center" vertical="center"/>
    </xf>
    <xf numFmtId="0" fontId="90" fillId="0" borderId="16" xfId="0" applyFont="1" applyFill="1" applyBorder="1" applyAlignment="1">
      <alignment horizontal="left" vertical="center" wrapText="1"/>
    </xf>
    <xf numFmtId="2" fontId="131" fillId="0" borderId="14" xfId="0" applyNumberFormat="1" applyFont="1" applyFill="1" applyBorder="1" applyAlignment="1">
      <alignment vertical="center" wrapText="1"/>
    </xf>
    <xf numFmtId="165" fontId="54" fillId="0" borderId="15" xfId="1" applyNumberFormat="1" applyFont="1" applyBorder="1" applyAlignment="1">
      <alignment horizontal="center" vertical="center" wrapText="1"/>
    </xf>
    <xf numFmtId="165" fontId="54" fillId="0" borderId="17" xfId="1" applyNumberFormat="1" applyFont="1" applyBorder="1" applyAlignment="1">
      <alignment horizontal="center" vertical="center" wrapText="1"/>
    </xf>
    <xf numFmtId="165" fontId="54" fillId="0" borderId="23" xfId="1" applyNumberFormat="1" applyFont="1" applyBorder="1" applyAlignment="1">
      <alignment horizontal="center" vertical="center" wrapText="1"/>
    </xf>
    <xf numFmtId="2" fontId="44" fillId="0" borderId="2" xfId="0" applyNumberFormat="1" applyFont="1" applyBorder="1" applyAlignment="1">
      <alignment horizontal="center" vertical="center" wrapText="1"/>
    </xf>
    <xf numFmtId="165" fontId="117" fillId="0" borderId="2" xfId="0" applyNumberFormat="1" applyFont="1" applyBorder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134" fillId="0" borderId="0" xfId="1" applyFont="1" applyAlignment="1">
      <alignment horizontal="center" vertical="center" wrapText="1"/>
    </xf>
    <xf numFmtId="0" fontId="134" fillId="0" borderId="0" xfId="1" applyFont="1" applyAlignment="1">
      <alignment horizontal="center" vertical="center"/>
    </xf>
    <xf numFmtId="0" fontId="27" fillId="0" borderId="22" xfId="0" applyFont="1" applyFill="1" applyBorder="1" applyAlignment="1">
      <alignment horizontal="center" vertical="center" wrapText="1"/>
    </xf>
    <xf numFmtId="2" fontId="27" fillId="0" borderId="5" xfId="0" applyNumberFormat="1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2" fontId="27" fillId="0" borderId="23" xfId="0" applyNumberFormat="1" applyFont="1" applyFill="1" applyBorder="1" applyAlignment="1">
      <alignment horizontal="center" vertical="center" wrapText="1"/>
    </xf>
    <xf numFmtId="1" fontId="27" fillId="0" borderId="31" xfId="0" applyNumberFormat="1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2" fontId="27" fillId="0" borderId="1" xfId="0" applyNumberFormat="1" applyFont="1" applyFill="1" applyBorder="1" applyAlignment="1">
      <alignment horizontal="center" vertical="center" wrapText="1"/>
    </xf>
    <xf numFmtId="2" fontId="27" fillId="0" borderId="18" xfId="0" applyNumberFormat="1" applyFont="1" applyFill="1" applyBorder="1" applyAlignment="1">
      <alignment horizontal="center" vertical="center" wrapText="1"/>
    </xf>
    <xf numFmtId="1" fontId="27" fillId="0" borderId="52" xfId="0" applyNumberFormat="1" applyFont="1" applyFill="1" applyBorder="1" applyAlignment="1">
      <alignment horizontal="center" vertical="center" wrapText="1"/>
    </xf>
    <xf numFmtId="1" fontId="27" fillId="0" borderId="27" xfId="0" applyNumberFormat="1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2" fontId="27" fillId="0" borderId="16" xfId="0" applyNumberFormat="1" applyFont="1" applyFill="1" applyBorder="1" applyAlignment="1">
      <alignment horizontal="center" vertical="center" wrapText="1"/>
    </xf>
    <xf numFmtId="0" fontId="27" fillId="0" borderId="34" xfId="0" applyFont="1" applyFill="1" applyBorder="1" applyAlignment="1">
      <alignment horizontal="center" vertical="center" wrapText="1"/>
    </xf>
    <xf numFmtId="2" fontId="27" fillId="0" borderId="45" xfId="0" applyNumberFormat="1" applyFont="1" applyFill="1" applyBorder="1" applyAlignment="1">
      <alignment horizontal="center" vertical="center" wrapText="1"/>
    </xf>
    <xf numFmtId="1" fontId="27" fillId="0" borderId="29" xfId="0" applyNumberFormat="1" applyFont="1" applyFill="1" applyBorder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/>
    </xf>
    <xf numFmtId="1" fontId="25" fillId="0" borderId="0" xfId="1" applyNumberFormat="1" applyFont="1" applyAlignment="1">
      <alignment horizontal="center" vertical="center"/>
    </xf>
    <xf numFmtId="1" fontId="23" fillId="0" borderId="0" xfId="1" applyNumberFormat="1" applyAlignment="1">
      <alignment horizontal="center" vertical="center"/>
    </xf>
    <xf numFmtId="1" fontId="55" fillId="0" borderId="23" xfId="1" applyNumberFormat="1" applyFont="1" applyBorder="1" applyAlignment="1">
      <alignment horizontal="center" vertical="center" wrapText="1"/>
    </xf>
    <xf numFmtId="1" fontId="24" fillId="0" borderId="41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1" fontId="55" fillId="0" borderId="32" xfId="1" applyNumberFormat="1" applyFont="1" applyBorder="1" applyAlignment="1">
      <alignment horizontal="center" vertical="center"/>
    </xf>
    <xf numFmtId="1" fontId="55" fillId="0" borderId="44" xfId="1" applyNumberFormat="1" applyFont="1" applyBorder="1" applyAlignment="1">
      <alignment horizontal="center" vertical="center"/>
    </xf>
    <xf numFmtId="1" fontId="55" fillId="0" borderId="41" xfId="1" applyNumberFormat="1" applyFont="1" applyBorder="1" applyAlignment="1">
      <alignment horizontal="center" vertical="center"/>
    </xf>
    <xf numFmtId="0" fontId="27" fillId="0" borderId="12" xfId="0" applyFont="1" applyFill="1" applyBorder="1" applyAlignment="1">
      <alignment horizontal="center" vertical="center" wrapText="1"/>
    </xf>
    <xf numFmtId="2" fontId="27" fillId="0" borderId="13" xfId="0" applyNumberFormat="1" applyFont="1" applyFill="1" applyBorder="1" applyAlignment="1">
      <alignment horizontal="center" vertical="center" wrapText="1"/>
    </xf>
    <xf numFmtId="0" fontId="27" fillId="0" borderId="40" xfId="0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 wrapText="1"/>
    </xf>
    <xf numFmtId="0" fontId="135" fillId="0" borderId="0" xfId="0" applyFont="1" applyFill="1" applyBorder="1" applyAlignment="1"/>
    <xf numFmtId="0" fontId="136" fillId="0" borderId="0" xfId="1" applyFont="1" applyAlignment="1">
      <alignment horizontal="center" vertical="center"/>
    </xf>
    <xf numFmtId="0" fontId="137" fillId="0" borderId="0" xfId="1" applyFont="1" applyAlignment="1">
      <alignment horizontal="center" vertical="center" wrapText="1"/>
    </xf>
    <xf numFmtId="0" fontId="26" fillId="0" borderId="16" xfId="0" applyFont="1" applyFill="1" applyBorder="1" applyAlignment="1">
      <alignment horizontal="left" vertical="center" wrapText="1"/>
    </xf>
    <xf numFmtId="2" fontId="37" fillId="0" borderId="23" xfId="0" applyNumberFormat="1" applyFont="1" applyFill="1" applyBorder="1" applyAlignment="1">
      <alignment vertical="center" wrapText="1"/>
    </xf>
    <xf numFmtId="0" fontId="42" fillId="0" borderId="17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 wrapText="1"/>
    </xf>
    <xf numFmtId="2" fontId="27" fillId="0" borderId="34" xfId="0" applyNumberFormat="1" applyFont="1" applyFill="1" applyBorder="1" applyAlignment="1">
      <alignment horizontal="center" vertical="center" wrapText="1"/>
    </xf>
    <xf numFmtId="2" fontId="27" fillId="0" borderId="8" xfId="0" applyNumberFormat="1" applyFont="1" applyFill="1" applyBorder="1" applyAlignment="1">
      <alignment horizontal="center" vertical="center" wrapText="1"/>
    </xf>
    <xf numFmtId="2" fontId="27" fillId="0" borderId="2" xfId="0" applyNumberFormat="1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" fillId="0" borderId="44" xfId="0" applyFont="1" applyFill="1" applyBorder="1" applyAlignment="1">
      <alignment horizontal="center" vertical="center" wrapText="1"/>
    </xf>
    <xf numFmtId="0" fontId="24" fillId="0" borderId="32" xfId="0" applyFont="1" applyFill="1" applyBorder="1" applyAlignment="1">
      <alignment horizontal="center" vertical="center" wrapText="1"/>
    </xf>
    <xf numFmtId="2" fontId="54" fillId="0" borderId="21" xfId="0" applyNumberFormat="1" applyFont="1" applyFill="1" applyBorder="1" applyAlignment="1">
      <alignment horizontal="center" vertical="center" wrapText="1"/>
    </xf>
    <xf numFmtId="0" fontId="54" fillId="0" borderId="8" xfId="0" applyFont="1" applyFill="1" applyBorder="1" applyAlignment="1">
      <alignment horizontal="center" vertical="center" wrapText="1"/>
    </xf>
    <xf numFmtId="0" fontId="3" fillId="7" borderId="0" xfId="0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0" fontId="3" fillId="9" borderId="0" xfId="0" applyFont="1" applyFill="1" applyBorder="1" applyAlignment="1">
      <alignment vertical="center"/>
    </xf>
    <xf numFmtId="0" fontId="114" fillId="5" borderId="22" xfId="0" applyFont="1" applyFill="1" applyBorder="1" applyAlignment="1">
      <alignment horizontal="center" vertical="center"/>
    </xf>
    <xf numFmtId="0" fontId="58" fillId="5" borderId="8" xfId="0" applyFont="1" applyFill="1" applyBorder="1" applyAlignment="1">
      <alignment horizontal="left" wrapText="1"/>
    </xf>
    <xf numFmtId="0" fontId="58" fillId="5" borderId="44" xfId="0" applyFont="1" applyFill="1" applyBorder="1" applyAlignment="1">
      <alignment horizontal="left" wrapText="1"/>
    </xf>
    <xf numFmtId="0" fontId="11" fillId="5" borderId="18" xfId="0" applyFont="1" applyFill="1" applyBorder="1" applyAlignment="1">
      <alignment horizontal="left" wrapText="1"/>
    </xf>
    <xf numFmtId="0" fontId="6" fillId="5" borderId="44" xfId="0" applyFont="1" applyFill="1" applyBorder="1" applyAlignment="1">
      <alignment horizontal="left" wrapText="1"/>
    </xf>
    <xf numFmtId="0" fontId="58" fillId="5" borderId="1" xfId="0" applyFont="1" applyFill="1" applyBorder="1" applyAlignment="1">
      <alignment horizontal="left" wrapText="1"/>
    </xf>
    <xf numFmtId="0" fontId="58" fillId="5" borderId="1" xfId="0" applyFont="1" applyFill="1" applyBorder="1" applyAlignment="1">
      <alignment horizontal="center" wrapText="1"/>
    </xf>
    <xf numFmtId="0" fontId="58" fillId="5" borderId="2" xfId="0" applyFont="1" applyFill="1" applyBorder="1" applyAlignment="1">
      <alignment horizontal="left" wrapText="1"/>
    </xf>
    <xf numFmtId="0" fontId="38" fillId="5" borderId="2" xfId="0" applyFont="1" applyFill="1" applyBorder="1" applyAlignment="1">
      <alignment horizontal="left" vertical="top" wrapText="1"/>
    </xf>
    <xf numFmtId="0" fontId="11" fillId="5" borderId="44" xfId="0" applyFont="1" applyFill="1" applyBorder="1" applyAlignment="1">
      <alignment horizontal="left" wrapText="1"/>
    </xf>
    <xf numFmtId="0" fontId="118" fillId="5" borderId="1" xfId="0" applyFont="1" applyFill="1" applyBorder="1" applyAlignment="1">
      <alignment horizontal="left" wrapText="1"/>
    </xf>
    <xf numFmtId="0" fontId="118" fillId="5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118" fillId="5" borderId="2" xfId="0" applyFont="1" applyFill="1" applyBorder="1" applyAlignment="1">
      <alignment horizontal="left" wrapText="1"/>
    </xf>
    <xf numFmtId="0" fontId="58" fillId="5" borderId="32" xfId="0" applyFont="1" applyFill="1" applyBorder="1" applyAlignment="1">
      <alignment horizontal="left" wrapText="1"/>
    </xf>
    <xf numFmtId="0" fontId="58" fillId="5" borderId="52" xfId="0" applyFont="1" applyFill="1" applyBorder="1" applyAlignment="1">
      <alignment horizontal="left" wrapText="1"/>
    </xf>
    <xf numFmtId="0" fontId="108" fillId="5" borderId="1" xfId="0" applyFont="1" applyFill="1" applyBorder="1" applyAlignment="1">
      <alignment horizontal="left" wrapText="1"/>
    </xf>
    <xf numFmtId="0" fontId="6" fillId="5" borderId="18" xfId="0" applyFont="1" applyFill="1" applyBorder="1" applyAlignment="1">
      <alignment horizontal="left" wrapText="1"/>
    </xf>
    <xf numFmtId="0" fontId="58" fillId="5" borderId="18" xfId="0" applyFont="1" applyFill="1" applyBorder="1" applyAlignment="1">
      <alignment horizontal="left" wrapText="1"/>
    </xf>
    <xf numFmtId="0" fontId="6" fillId="5" borderId="52" xfId="0" applyFont="1" applyFill="1" applyBorder="1" applyAlignment="1">
      <alignment horizontal="left" wrapText="1"/>
    </xf>
    <xf numFmtId="0" fontId="11" fillId="5" borderId="52" xfId="0" applyFont="1" applyFill="1" applyBorder="1" applyAlignment="1">
      <alignment horizontal="left" wrapText="1"/>
    </xf>
    <xf numFmtId="0" fontId="107" fillId="5" borderId="5" xfId="0" applyFont="1" applyFill="1" applyBorder="1" applyAlignment="1">
      <alignment horizontal="center" vertical="center" wrapText="1"/>
    </xf>
    <xf numFmtId="0" fontId="138" fillId="5" borderId="5" xfId="0" applyFont="1" applyFill="1" applyBorder="1" applyAlignment="1">
      <alignment horizontal="center" vertical="center" wrapText="1"/>
    </xf>
    <xf numFmtId="0" fontId="11" fillId="5" borderId="23" xfId="0" applyFont="1" applyFill="1" applyBorder="1" applyAlignment="1">
      <alignment horizontal="left" wrapText="1"/>
    </xf>
    <xf numFmtId="0" fontId="139" fillId="5" borderId="32" xfId="0" applyFont="1" applyFill="1" applyBorder="1" applyAlignment="1">
      <alignment horizontal="left" wrapText="1"/>
    </xf>
    <xf numFmtId="0" fontId="140" fillId="0" borderId="0" xfId="0" applyFont="1"/>
    <xf numFmtId="0" fontId="114" fillId="5" borderId="12" xfId="0" applyFont="1" applyFill="1" applyBorder="1" applyAlignment="1">
      <alignment horizontal="center" vertical="center"/>
    </xf>
    <xf numFmtId="0" fontId="138" fillId="5" borderId="13" xfId="0" applyFont="1" applyFill="1" applyBorder="1" applyAlignment="1">
      <alignment horizontal="center" vertical="center" wrapText="1"/>
    </xf>
    <xf numFmtId="0" fontId="58" fillId="5" borderId="13" xfId="0" applyFont="1" applyFill="1" applyBorder="1" applyAlignment="1">
      <alignment horizontal="left" wrapText="1"/>
    </xf>
    <xf numFmtId="0" fontId="58" fillId="5" borderId="13" xfId="0" applyFont="1" applyFill="1" applyBorder="1" applyAlignment="1">
      <alignment horizontal="center" wrapText="1"/>
    </xf>
    <xf numFmtId="0" fontId="58" fillId="5" borderId="40" xfId="0" applyFont="1" applyFill="1" applyBorder="1" applyAlignment="1">
      <alignment horizontal="left" wrapText="1"/>
    </xf>
    <xf numFmtId="0" fontId="38" fillId="5" borderId="40" xfId="0" applyFont="1" applyFill="1" applyBorder="1" applyAlignment="1">
      <alignment horizontal="left" vertical="top" wrapText="1"/>
    </xf>
    <xf numFmtId="0" fontId="11" fillId="5" borderId="55" xfId="0" applyFont="1" applyFill="1" applyBorder="1" applyAlignment="1">
      <alignment horizontal="left" wrapText="1"/>
    </xf>
    <xf numFmtId="0" fontId="11" fillId="5" borderId="21" xfId="0" applyFont="1" applyFill="1" applyBorder="1" applyAlignment="1">
      <alignment horizontal="left" wrapText="1"/>
    </xf>
    <xf numFmtId="0" fontId="54" fillId="0" borderId="8" xfId="0" applyFont="1" applyFill="1" applyBorder="1" applyAlignment="1">
      <alignment horizontal="center" vertical="center" wrapText="1"/>
    </xf>
    <xf numFmtId="0" fontId="54" fillId="0" borderId="5" xfId="0" applyFont="1" applyFill="1" applyBorder="1" applyAlignment="1">
      <alignment horizontal="left" vertical="center" wrapText="1"/>
    </xf>
    <xf numFmtId="2" fontId="44" fillId="0" borderId="23" xfId="0" applyNumberFormat="1" applyFont="1" applyFill="1" applyBorder="1" applyAlignment="1">
      <alignment vertical="center" wrapText="1"/>
    </xf>
    <xf numFmtId="0" fontId="54" fillId="0" borderId="16" xfId="0" applyFont="1" applyFill="1" applyBorder="1" applyAlignment="1">
      <alignment horizontal="left" vertical="center" wrapText="1"/>
    </xf>
    <xf numFmtId="2" fontId="44" fillId="0" borderId="45" xfId="0" applyNumberFormat="1" applyFont="1" applyFill="1" applyBorder="1" applyAlignment="1">
      <alignment vertical="center" wrapText="1"/>
    </xf>
    <xf numFmtId="0" fontId="54" fillId="0" borderId="13" xfId="0" applyFont="1" applyFill="1" applyBorder="1" applyAlignment="1">
      <alignment horizontal="left" vertical="center" wrapText="1"/>
    </xf>
    <xf numFmtId="2" fontId="44" fillId="0" borderId="14" xfId="0" applyNumberFormat="1" applyFont="1" applyFill="1" applyBorder="1" applyAlignment="1">
      <alignment vertical="center" wrapText="1"/>
    </xf>
    <xf numFmtId="0" fontId="42" fillId="0" borderId="22" xfId="0" applyFont="1" applyFill="1" applyBorder="1" applyAlignment="1">
      <alignment horizontal="left" vertical="center" wrapText="1"/>
    </xf>
    <xf numFmtId="0" fontId="42" fillId="0" borderId="12" xfId="0" applyFont="1" applyFill="1" applyBorder="1" applyAlignment="1">
      <alignment horizontal="left" vertical="center" wrapText="1"/>
    </xf>
    <xf numFmtId="2" fontId="141" fillId="0" borderId="23" xfId="0" applyNumberFormat="1" applyFont="1" applyFill="1" applyBorder="1" applyAlignment="1">
      <alignment vertical="center" wrapText="1"/>
    </xf>
    <xf numFmtId="0" fontId="146" fillId="0" borderId="12" xfId="0" applyFont="1" applyFill="1" applyBorder="1" applyAlignment="1">
      <alignment horizontal="left" vertical="center" wrapText="1"/>
    </xf>
    <xf numFmtId="0" fontId="42" fillId="0" borderId="22" xfId="0" applyFont="1" applyFill="1" applyBorder="1" applyAlignment="1">
      <alignment horizontal="left" vertical="center"/>
    </xf>
    <xf numFmtId="0" fontId="145" fillId="0" borderId="22" xfId="0" applyFont="1" applyFill="1" applyBorder="1" applyAlignment="1">
      <alignment horizontal="left" vertical="center" wrapText="1"/>
    </xf>
    <xf numFmtId="0" fontId="146" fillId="0" borderId="22" xfId="0" applyFont="1" applyFill="1" applyBorder="1" applyAlignment="1">
      <alignment horizontal="left" vertical="center" wrapText="1"/>
    </xf>
    <xf numFmtId="2" fontId="133" fillId="0" borderId="23" xfId="0" applyNumberFormat="1" applyFont="1" applyFill="1" applyBorder="1" applyAlignment="1">
      <alignment vertical="center" wrapText="1"/>
    </xf>
    <xf numFmtId="0" fontId="111" fillId="0" borderId="8" xfId="0" applyFont="1" applyFill="1" applyBorder="1" applyAlignment="1">
      <alignment horizontal="left" vertical="center" wrapText="1"/>
    </xf>
    <xf numFmtId="0" fontId="111" fillId="0" borderId="40" xfId="0" applyFont="1" applyFill="1" applyBorder="1" applyAlignment="1">
      <alignment horizontal="left" vertical="center" wrapText="1"/>
    </xf>
    <xf numFmtId="0" fontId="111" fillId="0" borderId="34" xfId="0" applyFont="1" applyFill="1" applyBorder="1" applyAlignment="1">
      <alignment horizontal="left" vertical="center" wrapText="1"/>
    </xf>
    <xf numFmtId="2" fontId="141" fillId="0" borderId="45" xfId="0" applyNumberFormat="1" applyFont="1" applyFill="1" applyBorder="1" applyAlignment="1">
      <alignment vertical="center" wrapText="1"/>
    </xf>
    <xf numFmtId="0" fontId="146" fillId="0" borderId="15" xfId="0" applyFont="1" applyFill="1" applyBorder="1" applyAlignment="1">
      <alignment horizontal="left" vertical="center" wrapText="1"/>
    </xf>
    <xf numFmtId="2" fontId="141" fillId="0" borderId="14" xfId="0" applyNumberFormat="1" applyFont="1" applyFill="1" applyBorder="1" applyAlignment="1">
      <alignment vertical="center" wrapText="1"/>
    </xf>
    <xf numFmtId="0" fontId="80" fillId="3" borderId="19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54" fillId="0" borderId="8" xfId="0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left" vertical="center" wrapText="1"/>
    </xf>
    <xf numFmtId="0" fontId="112" fillId="0" borderId="2" xfId="0" applyFont="1" applyFill="1" applyBorder="1" applyAlignment="1">
      <alignment horizontal="left" vertical="center" wrapText="1"/>
    </xf>
    <xf numFmtId="0" fontId="54" fillId="0" borderId="1" xfId="0" applyFont="1" applyFill="1" applyBorder="1" applyAlignment="1">
      <alignment horizontal="left" vertical="center" wrapText="1"/>
    </xf>
    <xf numFmtId="2" fontId="44" fillId="0" borderId="18" xfId="0" applyNumberFormat="1" applyFont="1" applyFill="1" applyBorder="1" applyAlignment="1">
      <alignment vertical="center" wrapText="1"/>
    </xf>
    <xf numFmtId="165" fontId="117" fillId="5" borderId="9" xfId="0" applyNumberFormat="1" applyFont="1" applyFill="1" applyBorder="1" applyAlignment="1">
      <alignment horizontal="center" vertical="center" wrapText="1"/>
    </xf>
    <xf numFmtId="2" fontId="54" fillId="0" borderId="10" xfId="1" applyNumberFormat="1" applyFont="1" applyBorder="1" applyAlignment="1">
      <alignment horizontal="center" vertical="center" wrapText="1"/>
    </xf>
    <xf numFmtId="0" fontId="130" fillId="0" borderId="56" xfId="0" applyFont="1" applyBorder="1" applyAlignment="1">
      <alignment horizontal="center" vertical="center" wrapText="1"/>
    </xf>
    <xf numFmtId="0" fontId="42" fillId="0" borderId="19" xfId="0" applyFont="1" applyFill="1" applyBorder="1" applyAlignment="1">
      <alignment horizontal="center" vertical="center"/>
    </xf>
    <xf numFmtId="0" fontId="43" fillId="0" borderId="20" xfId="0" applyFont="1" applyFill="1" applyBorder="1" applyAlignment="1">
      <alignment horizontal="center" vertical="center" wrapText="1"/>
    </xf>
    <xf numFmtId="0" fontId="45" fillId="0" borderId="20" xfId="0" applyFont="1" applyFill="1" applyBorder="1" applyAlignment="1">
      <alignment horizontal="left" vertical="center" wrapText="1"/>
    </xf>
    <xf numFmtId="0" fontId="54" fillId="0" borderId="20" xfId="0" applyFont="1" applyFill="1" applyBorder="1" applyAlignment="1">
      <alignment horizontal="center" vertical="center" wrapText="1"/>
    </xf>
    <xf numFmtId="0" fontId="41" fillId="0" borderId="20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left" vertical="center" wrapText="1"/>
    </xf>
    <xf numFmtId="0" fontId="54" fillId="0" borderId="20" xfId="0" applyFont="1" applyFill="1" applyBorder="1" applyAlignment="1">
      <alignment horizontal="left" vertical="center" wrapText="1"/>
    </xf>
    <xf numFmtId="2" fontId="44" fillId="0" borderId="21" xfId="0" applyNumberFormat="1" applyFont="1" applyFill="1" applyBorder="1" applyAlignment="1">
      <alignment vertical="center" wrapText="1"/>
    </xf>
    <xf numFmtId="0" fontId="44" fillId="0" borderId="39" xfId="0" applyFont="1" applyBorder="1" applyAlignment="1">
      <alignment horizontal="center" vertical="center" wrapText="1"/>
    </xf>
    <xf numFmtId="165" fontId="117" fillId="0" borderId="21" xfId="0" applyNumberFormat="1" applyFont="1" applyBorder="1" applyAlignment="1">
      <alignment horizontal="center" vertical="center" wrapText="1"/>
    </xf>
    <xf numFmtId="0" fontId="42" fillId="0" borderId="17" xfId="0" applyFont="1" applyFill="1" applyBorder="1" applyAlignment="1">
      <alignment horizontal="left" vertical="center" wrapText="1"/>
    </xf>
    <xf numFmtId="0" fontId="42" fillId="0" borderId="15" xfId="0" applyFont="1" applyFill="1" applyBorder="1" applyAlignment="1">
      <alignment horizontal="left" vertical="center" wrapText="1"/>
    </xf>
    <xf numFmtId="2" fontId="148" fillId="0" borderId="23" xfId="0" applyNumberFormat="1" applyFont="1" applyFill="1" applyBorder="1" applyAlignment="1">
      <alignment vertical="center" wrapText="1"/>
    </xf>
    <xf numFmtId="2" fontId="149" fillId="0" borderId="23" xfId="0" applyNumberFormat="1" applyFont="1" applyFill="1" applyBorder="1" applyAlignment="1">
      <alignment vertical="center" wrapText="1"/>
    </xf>
    <xf numFmtId="0" fontId="150" fillId="0" borderId="22" xfId="0" applyFont="1" applyFill="1" applyBorder="1" applyAlignment="1">
      <alignment horizontal="left" vertical="center" wrapText="1"/>
    </xf>
    <xf numFmtId="0" fontId="132" fillId="5" borderId="44" xfId="0" applyFont="1" applyFill="1" applyBorder="1" applyAlignment="1">
      <alignment horizontal="left" wrapText="1"/>
    </xf>
    <xf numFmtId="0" fontId="132" fillId="5" borderId="18" xfId="0" applyFont="1" applyFill="1" applyBorder="1" applyAlignment="1">
      <alignment horizontal="left" wrapText="1"/>
    </xf>
    <xf numFmtId="0" fontId="117" fillId="0" borderId="5" xfId="0" applyFont="1" applyFill="1" applyBorder="1" applyAlignment="1">
      <alignment horizontal="left" vertical="center" wrapText="1"/>
    </xf>
    <xf numFmtId="2" fontId="41" fillId="0" borderId="18" xfId="0" applyNumberFormat="1" applyFont="1" applyFill="1" applyBorder="1" applyAlignment="1">
      <alignment vertical="center" wrapText="1"/>
    </xf>
    <xf numFmtId="0" fontId="42" fillId="0" borderId="17" xfId="0" applyFont="1" applyFill="1" applyBorder="1" applyAlignment="1">
      <alignment horizontal="left" vertical="center"/>
    </xf>
    <xf numFmtId="0" fontId="54" fillId="0" borderId="17" xfId="0" applyFont="1" applyFill="1" applyBorder="1" applyAlignment="1">
      <alignment horizontal="center" vertical="center" wrapText="1"/>
    </xf>
    <xf numFmtId="2" fontId="54" fillId="0" borderId="1" xfId="0" applyNumberFormat="1" applyFont="1" applyFill="1" applyBorder="1" applyAlignment="1">
      <alignment horizontal="center" vertical="center" wrapText="1"/>
    </xf>
    <xf numFmtId="1" fontId="56" fillId="0" borderId="32" xfId="1" applyNumberFormat="1" applyFont="1" applyBorder="1" applyAlignment="1">
      <alignment horizontal="center" vertical="center"/>
    </xf>
    <xf numFmtId="0" fontId="54" fillId="0" borderId="34" xfId="0" applyFont="1" applyFill="1" applyBorder="1" applyAlignment="1">
      <alignment horizontal="left" vertical="center" wrapText="1"/>
    </xf>
    <xf numFmtId="0" fontId="147" fillId="0" borderId="22" xfId="0" applyFont="1" applyFill="1" applyBorder="1" applyAlignment="1">
      <alignment horizontal="left" vertical="center" wrapText="1"/>
    </xf>
    <xf numFmtId="0" fontId="146" fillId="0" borderId="17" xfId="0" applyFont="1" applyFill="1" applyBorder="1" applyAlignment="1">
      <alignment horizontal="left" vertical="center" wrapText="1"/>
    </xf>
    <xf numFmtId="0" fontId="151" fillId="0" borderId="5" xfId="0" applyFont="1" applyFill="1" applyBorder="1" applyAlignment="1">
      <alignment horizontal="left" vertical="center" wrapText="1"/>
    </xf>
    <xf numFmtId="0" fontId="42" fillId="0" borderId="15" xfId="0" applyFont="1" applyFill="1" applyBorder="1" applyAlignment="1">
      <alignment horizontal="left" vertical="center"/>
    </xf>
    <xf numFmtId="0" fontId="150" fillId="0" borderId="17" xfId="0" applyFont="1" applyFill="1" applyBorder="1" applyAlignment="1">
      <alignment horizontal="left" vertical="center" wrapText="1"/>
    </xf>
    <xf numFmtId="0" fontId="111" fillId="0" borderId="2" xfId="0" applyFont="1" applyFill="1" applyBorder="1" applyAlignment="1">
      <alignment horizontal="left" vertical="center" wrapText="1"/>
    </xf>
    <xf numFmtId="2" fontId="131" fillId="0" borderId="18" xfId="0" applyNumberFormat="1" applyFont="1" applyFill="1" applyBorder="1" applyAlignment="1">
      <alignment vertical="center" wrapText="1"/>
    </xf>
    <xf numFmtId="0" fontId="54" fillId="0" borderId="2" xfId="0" applyFont="1" applyFill="1" applyBorder="1" applyAlignment="1">
      <alignment horizontal="center" vertical="center" wrapText="1"/>
    </xf>
    <xf numFmtId="2" fontId="141" fillId="0" borderId="18" xfId="0" applyNumberFormat="1" applyFont="1" applyFill="1" applyBorder="1" applyAlignment="1">
      <alignment vertical="center" wrapText="1"/>
    </xf>
    <xf numFmtId="0" fontId="27" fillId="0" borderId="2" xfId="0" applyFont="1" applyFill="1" applyBorder="1" applyAlignment="1">
      <alignment horizontal="left" vertical="center" wrapText="1"/>
    </xf>
    <xf numFmtId="2" fontId="148" fillId="0" borderId="18" xfId="0" applyNumberFormat="1" applyFont="1" applyFill="1" applyBorder="1" applyAlignment="1">
      <alignment vertical="center" wrapText="1"/>
    </xf>
    <xf numFmtId="0" fontId="152" fillId="5" borderId="5" xfId="0" applyFont="1" applyFill="1" applyBorder="1" applyAlignment="1">
      <alignment horizontal="left" wrapText="1"/>
    </xf>
    <xf numFmtId="1" fontId="62" fillId="0" borderId="0" xfId="1" applyNumberFormat="1" applyFont="1" applyBorder="1" applyAlignment="1">
      <alignment horizontal="center" vertical="center"/>
    </xf>
    <xf numFmtId="1" fontId="62" fillId="0" borderId="0" xfId="0" applyNumberFormat="1" applyFont="1" applyFill="1" applyBorder="1" applyAlignment="1">
      <alignment horizontal="center" vertical="center" wrapText="1"/>
    </xf>
    <xf numFmtId="0" fontId="146" fillId="0" borderId="30" xfId="0" applyFont="1" applyFill="1" applyBorder="1" applyAlignment="1">
      <alignment horizontal="left" vertical="center" wrapText="1"/>
    </xf>
    <xf numFmtId="2" fontId="54" fillId="0" borderId="2" xfId="0" applyNumberFormat="1" applyFont="1" applyFill="1" applyBorder="1" applyAlignment="1">
      <alignment horizontal="center" vertical="center" wrapText="1"/>
    </xf>
    <xf numFmtId="0" fontId="54" fillId="0" borderId="32" xfId="0" applyFont="1" applyFill="1" applyBorder="1" applyAlignment="1">
      <alignment horizontal="center" vertical="center" wrapText="1"/>
    </xf>
    <xf numFmtId="0" fontId="54" fillId="0" borderId="2" xfId="0" applyFont="1" applyFill="1" applyBorder="1" applyAlignment="1">
      <alignment horizontal="left" vertical="center" wrapText="1"/>
    </xf>
    <xf numFmtId="0" fontId="54" fillId="0" borderId="39" xfId="0" applyFont="1" applyFill="1" applyBorder="1" applyAlignment="1">
      <alignment horizontal="left" vertical="center" wrapText="1"/>
    </xf>
    <xf numFmtId="2" fontId="131" fillId="0" borderId="21" xfId="0" applyNumberFormat="1" applyFont="1" applyFill="1" applyBorder="1" applyAlignment="1">
      <alignment vertical="center" wrapText="1"/>
    </xf>
    <xf numFmtId="0" fontId="146" fillId="0" borderId="19" xfId="0" applyFont="1" applyFill="1" applyBorder="1" applyAlignment="1">
      <alignment horizontal="left" vertical="center" wrapText="1"/>
    </xf>
    <xf numFmtId="0" fontId="54" fillId="0" borderId="43" xfId="0" applyFont="1" applyFill="1" applyBorder="1" applyAlignment="1">
      <alignment horizontal="center" vertical="center" wrapText="1"/>
    </xf>
    <xf numFmtId="0" fontId="90" fillId="0" borderId="20" xfId="0" applyFont="1" applyFill="1" applyBorder="1" applyAlignment="1">
      <alignment horizontal="left" vertical="center" wrapText="1"/>
    </xf>
    <xf numFmtId="0" fontId="26" fillId="0" borderId="39" xfId="0" applyFont="1" applyFill="1" applyBorder="1" applyAlignment="1">
      <alignment horizontal="left" vertical="center" wrapText="1"/>
    </xf>
    <xf numFmtId="0" fontId="146" fillId="0" borderId="54" xfId="0" applyFont="1" applyFill="1" applyBorder="1" applyAlignment="1">
      <alignment horizontal="left" vertical="center" wrapText="1"/>
    </xf>
    <xf numFmtId="0" fontId="146" fillId="0" borderId="25" xfId="0" applyFont="1" applyFill="1" applyBorder="1" applyAlignment="1">
      <alignment horizontal="left" vertical="center" wrapText="1"/>
    </xf>
    <xf numFmtId="1" fontId="54" fillId="0" borderId="45" xfId="0" applyNumberFormat="1" applyFont="1" applyFill="1" applyBorder="1" applyAlignment="1">
      <alignment horizontal="center" vertical="center" wrapText="1"/>
    </xf>
    <xf numFmtId="1" fontId="54" fillId="0" borderId="18" xfId="0" applyNumberFormat="1" applyFont="1" applyFill="1" applyBorder="1" applyAlignment="1">
      <alignment horizontal="center" vertical="center" wrapText="1"/>
    </xf>
    <xf numFmtId="0" fontId="118" fillId="0" borderId="5" xfId="0" applyFont="1" applyFill="1" applyBorder="1" applyAlignment="1">
      <alignment horizontal="center" wrapText="1"/>
    </xf>
    <xf numFmtId="0" fontId="118" fillId="0" borderId="5" xfId="0" applyFont="1" applyFill="1" applyBorder="1" applyAlignment="1">
      <alignment horizontal="left" wrapText="1"/>
    </xf>
    <xf numFmtId="0" fontId="118" fillId="0" borderId="8" xfId="0" applyFont="1" applyFill="1" applyBorder="1" applyAlignment="1">
      <alignment horizontal="left" wrapText="1"/>
    </xf>
    <xf numFmtId="0" fontId="58" fillId="0" borderId="5" xfId="0" applyFont="1" applyFill="1" applyBorder="1" applyAlignment="1">
      <alignment horizontal="center" wrapText="1"/>
    </xf>
    <xf numFmtId="0" fontId="58" fillId="0" borderId="44" xfId="0" applyFont="1" applyFill="1" applyBorder="1" applyAlignment="1">
      <alignment horizontal="left" wrapText="1"/>
    </xf>
    <xf numFmtId="0" fontId="11" fillId="0" borderId="18" xfId="0" applyFont="1" applyFill="1" applyBorder="1" applyAlignment="1">
      <alignment horizontal="left" wrapText="1"/>
    </xf>
    <xf numFmtId="0" fontId="58" fillId="0" borderId="8" xfId="0" applyFont="1" applyFill="1" applyBorder="1" applyAlignment="1">
      <alignment horizontal="left" wrapText="1"/>
    </xf>
    <xf numFmtId="0" fontId="108" fillId="0" borderId="8" xfId="0" applyFont="1" applyFill="1" applyBorder="1" applyAlignment="1">
      <alignment horizontal="left" wrapText="1"/>
    </xf>
    <xf numFmtId="0" fontId="58" fillId="0" borderId="5" xfId="0" applyFont="1" applyFill="1" applyBorder="1" applyAlignment="1">
      <alignment horizontal="left" wrapText="1"/>
    </xf>
    <xf numFmtId="0" fontId="108" fillId="0" borderId="5" xfId="0" applyFont="1" applyFill="1" applyBorder="1" applyAlignment="1">
      <alignment horizontal="left" wrapText="1"/>
    </xf>
    <xf numFmtId="0" fontId="6" fillId="0" borderId="44" xfId="0" applyFont="1" applyFill="1" applyBorder="1" applyAlignment="1">
      <alignment horizontal="left" wrapText="1"/>
    </xf>
    <xf numFmtId="0" fontId="2" fillId="0" borderId="5" xfId="0" applyFont="1" applyFill="1" applyBorder="1" applyAlignment="1">
      <alignment horizontal="left" wrapText="1"/>
    </xf>
    <xf numFmtId="0" fontId="132" fillId="0" borderId="44" xfId="0" applyFont="1" applyFill="1" applyBorder="1" applyAlignment="1">
      <alignment horizontal="left" wrapText="1"/>
    </xf>
    <xf numFmtId="0" fontId="3" fillId="0" borderId="33" xfId="0" applyFont="1" applyFill="1" applyBorder="1" applyAlignment="1">
      <alignment horizontal="center" vertical="center"/>
    </xf>
    <xf numFmtId="0" fontId="107" fillId="0" borderId="7" xfId="0" applyFont="1" applyFill="1" applyBorder="1" applyAlignment="1">
      <alignment horizontal="center" vertical="center" wrapText="1"/>
    </xf>
    <xf numFmtId="0" fontId="118" fillId="0" borderId="7" xfId="0" applyFont="1" applyFill="1" applyBorder="1" applyAlignment="1">
      <alignment horizontal="left" wrapText="1"/>
    </xf>
    <xf numFmtId="0" fontId="118" fillId="0" borderId="7" xfId="0" applyFont="1" applyFill="1" applyBorder="1" applyAlignment="1">
      <alignment horizontal="center" wrapText="1"/>
    </xf>
    <xf numFmtId="0" fontId="58" fillId="0" borderId="7" xfId="0" applyFont="1" applyFill="1" applyBorder="1" applyAlignment="1">
      <alignment horizontal="center" wrapText="1"/>
    </xf>
    <xf numFmtId="0" fontId="118" fillId="0" borderId="38" xfId="0" applyFont="1" applyFill="1" applyBorder="1" applyAlignment="1">
      <alignment horizontal="left" wrapText="1"/>
    </xf>
    <xf numFmtId="0" fontId="38" fillId="0" borderId="38" xfId="0" applyFont="1" applyFill="1" applyBorder="1" applyAlignment="1">
      <alignment horizontal="left" vertical="top" wrapText="1"/>
    </xf>
    <xf numFmtId="0" fontId="6" fillId="0" borderId="42" xfId="0" applyFont="1" applyFill="1" applyBorder="1" applyAlignment="1">
      <alignment horizontal="left" wrapText="1"/>
    </xf>
    <xf numFmtId="0" fontId="11" fillId="0" borderId="59" xfId="0" applyFont="1" applyFill="1" applyBorder="1" applyAlignment="1">
      <alignment horizontal="left" wrapText="1"/>
    </xf>
    <xf numFmtId="0" fontId="118" fillId="0" borderId="13" xfId="0" applyFont="1" applyFill="1" applyBorder="1" applyAlignment="1">
      <alignment horizontal="left" wrapText="1"/>
    </xf>
    <xf numFmtId="0" fontId="118" fillId="0" borderId="13" xfId="0" applyFont="1" applyFill="1" applyBorder="1" applyAlignment="1">
      <alignment horizontal="center" wrapText="1"/>
    </xf>
    <xf numFmtId="0" fontId="58" fillId="0" borderId="13" xfId="0" applyFont="1" applyFill="1" applyBorder="1" applyAlignment="1">
      <alignment horizontal="center" wrapText="1"/>
    </xf>
    <xf numFmtId="0" fontId="118" fillId="0" borderId="40" xfId="0" applyFont="1" applyFill="1" applyBorder="1" applyAlignment="1">
      <alignment horizontal="left" wrapText="1"/>
    </xf>
    <xf numFmtId="0" fontId="132" fillId="0" borderId="55" xfId="0" applyFont="1" applyFill="1" applyBorder="1" applyAlignment="1">
      <alignment horizontal="left" wrapText="1"/>
    </xf>
    <xf numFmtId="0" fontId="11" fillId="0" borderId="21" xfId="0" applyFont="1" applyFill="1" applyBorder="1" applyAlignment="1">
      <alignment horizontal="left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textRotation="90"/>
    </xf>
    <xf numFmtId="0" fontId="3" fillId="0" borderId="5" xfId="0" applyFont="1" applyBorder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5" xfId="0" applyBorder="1"/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21" fillId="2" borderId="48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2" fillId="2" borderId="49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14" fontId="14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textRotation="90"/>
    </xf>
    <xf numFmtId="0" fontId="4" fillId="2" borderId="12" xfId="0" applyFont="1" applyFill="1" applyBorder="1" applyAlignment="1">
      <alignment horizontal="center" vertical="center" textRotation="90"/>
    </xf>
    <xf numFmtId="0" fontId="4" fillId="2" borderId="10" xfId="0" applyFont="1" applyFill="1" applyBorder="1" applyAlignment="1">
      <alignment horizontal="center" vertical="center" textRotation="90"/>
    </xf>
    <xf numFmtId="0" fontId="4" fillId="2" borderId="13" xfId="0" applyFont="1" applyFill="1" applyBorder="1" applyAlignment="1">
      <alignment horizontal="center" vertical="center" textRotation="90"/>
    </xf>
    <xf numFmtId="0" fontId="17" fillId="0" borderId="24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76" fillId="2" borderId="10" xfId="0" applyFont="1" applyFill="1" applyBorder="1" applyAlignment="1">
      <alignment horizontal="center" vertical="center" wrapText="1"/>
    </xf>
    <xf numFmtId="0" fontId="76" fillId="2" borderId="13" xfId="0" applyFont="1" applyFill="1" applyBorder="1" applyAlignment="1">
      <alignment horizontal="center" vertical="center" wrapText="1"/>
    </xf>
    <xf numFmtId="0" fontId="16" fillId="4" borderId="16" xfId="1" applyFont="1" applyFill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0" fontId="83" fillId="2" borderId="10" xfId="0" applyFont="1" applyFill="1" applyBorder="1" applyAlignment="1">
      <alignment horizontal="center" vertical="center" wrapText="1"/>
    </xf>
    <xf numFmtId="0" fontId="83" fillId="2" borderId="13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70" fillId="2" borderId="10" xfId="0" applyFont="1" applyFill="1" applyBorder="1" applyAlignment="1">
      <alignment horizontal="center" vertical="center" wrapText="1"/>
    </xf>
    <xf numFmtId="0" fontId="127" fillId="0" borderId="13" xfId="0" applyFont="1" applyBorder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5" fillId="0" borderId="0" xfId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30" fillId="3" borderId="34" xfId="1" applyFont="1" applyFill="1" applyBorder="1" applyAlignment="1">
      <alignment horizontal="center" vertical="center" wrapText="1"/>
    </xf>
    <xf numFmtId="0" fontId="30" fillId="3" borderId="38" xfId="1" applyFont="1" applyFill="1" applyBorder="1" applyAlignment="1">
      <alignment horizontal="center" vertical="center" wrapText="1"/>
    </xf>
    <xf numFmtId="0" fontId="34" fillId="3" borderId="39" xfId="0" applyFont="1" applyFill="1" applyBorder="1" applyAlignment="1">
      <alignment horizontal="center" vertical="center" wrapText="1"/>
    </xf>
    <xf numFmtId="0" fontId="30" fillId="3" borderId="46" xfId="1" applyFont="1" applyFill="1" applyBorder="1" applyAlignment="1">
      <alignment horizontal="center" vertical="center" wrapText="1"/>
    </xf>
    <xf numFmtId="0" fontId="30" fillId="3" borderId="47" xfId="1" applyFont="1" applyFill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30" fillId="3" borderId="30" xfId="1" applyFont="1" applyFill="1" applyBorder="1" applyAlignment="1">
      <alignment horizontal="center" vertical="center" wrapText="1"/>
    </xf>
    <xf numFmtId="0" fontId="30" fillId="3" borderId="3" xfId="1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30" fillId="3" borderId="57" xfId="1" applyFont="1" applyFill="1" applyBorder="1" applyAlignment="1">
      <alignment horizontal="center" vertical="center" wrapText="1"/>
    </xf>
    <xf numFmtId="0" fontId="30" fillId="3" borderId="49" xfId="1" applyFont="1" applyFill="1" applyBorder="1" applyAlignment="1">
      <alignment horizontal="center" vertical="center" wrapText="1"/>
    </xf>
    <xf numFmtId="0" fontId="30" fillId="3" borderId="29" xfId="1" applyFont="1" applyFill="1" applyBorder="1" applyAlignment="1">
      <alignment horizontal="center" vertical="center" wrapText="1"/>
    </xf>
    <xf numFmtId="14" fontId="24" fillId="0" borderId="0" xfId="1" applyNumberFormat="1" applyFont="1" applyAlignment="1">
      <alignment horizontal="center" vertical="center" wrapText="1"/>
    </xf>
    <xf numFmtId="0" fontId="24" fillId="0" borderId="24" xfId="1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28" fillId="3" borderId="15" xfId="1" applyFont="1" applyFill="1" applyBorder="1" applyAlignment="1">
      <alignment horizontal="center" vertical="center" wrapText="1"/>
    </xf>
    <xf numFmtId="0" fontId="28" fillId="3" borderId="33" xfId="1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9" fillId="3" borderId="16" xfId="1" applyFont="1" applyFill="1" applyBorder="1" applyAlignment="1">
      <alignment horizontal="center" vertical="center" wrapText="1"/>
    </xf>
    <xf numFmtId="0" fontId="29" fillId="3" borderId="7" xfId="1" applyFont="1" applyFill="1" applyBorder="1" applyAlignment="1">
      <alignment horizontal="center" vertical="center" wrapText="1"/>
    </xf>
    <xf numFmtId="0" fontId="33" fillId="3" borderId="20" xfId="0" applyFont="1" applyFill="1" applyBorder="1" applyAlignment="1">
      <alignment horizontal="center" vertical="center" wrapText="1"/>
    </xf>
    <xf numFmtId="0" fontId="30" fillId="3" borderId="16" xfId="1" applyFont="1" applyFill="1" applyBorder="1" applyAlignment="1">
      <alignment horizontal="center" vertical="center" wrapText="1"/>
    </xf>
    <xf numFmtId="0" fontId="30" fillId="3" borderId="7" xfId="1" applyFont="1" applyFill="1" applyBorder="1" applyAlignment="1">
      <alignment horizontal="center" vertical="center" wrapText="1"/>
    </xf>
    <xf numFmtId="0" fontId="34" fillId="3" borderId="20" xfId="0" applyFont="1" applyFill="1" applyBorder="1" applyAlignment="1">
      <alignment horizontal="center" vertical="center" wrapText="1"/>
    </xf>
    <xf numFmtId="0" fontId="142" fillId="0" borderId="35" xfId="0" applyFont="1" applyBorder="1" applyAlignment="1">
      <alignment horizontal="center" vertical="center" wrapText="1"/>
    </xf>
    <xf numFmtId="0" fontId="142" fillId="0" borderId="36" xfId="0" applyFont="1" applyBorder="1" applyAlignment="1">
      <alignment horizontal="center" vertical="center" wrapText="1"/>
    </xf>
    <xf numFmtId="0" fontId="142" fillId="0" borderId="37" xfId="0" applyFont="1" applyBorder="1" applyAlignment="1">
      <alignment horizontal="center" vertical="center" wrapText="1"/>
    </xf>
    <xf numFmtId="0" fontId="30" fillId="3" borderId="56" xfId="1" applyFont="1" applyFill="1" applyBorder="1" applyAlignment="1">
      <alignment horizontal="center" vertical="center" wrapText="1"/>
    </xf>
    <xf numFmtId="0" fontId="30" fillId="3" borderId="42" xfId="1" applyFont="1" applyFill="1" applyBorder="1" applyAlignment="1">
      <alignment horizontal="center" vertical="center" wrapText="1"/>
    </xf>
    <xf numFmtId="0" fontId="30" fillId="3" borderId="55" xfId="1" applyFont="1" applyFill="1" applyBorder="1" applyAlignment="1">
      <alignment horizontal="center" vertical="center" wrapText="1"/>
    </xf>
    <xf numFmtId="0" fontId="65" fillId="3" borderId="16" xfId="1" applyFont="1" applyFill="1" applyBorder="1" applyAlignment="1">
      <alignment horizontal="center" vertical="center" wrapText="1"/>
    </xf>
    <xf numFmtId="0" fontId="65" fillId="3" borderId="7" xfId="1" applyFont="1" applyFill="1" applyBorder="1" applyAlignment="1">
      <alignment horizontal="center" vertical="center" wrapText="1"/>
    </xf>
    <xf numFmtId="0" fontId="40" fillId="3" borderId="20" xfId="0" applyFont="1" applyFill="1" applyBorder="1" applyAlignment="1">
      <alignment horizontal="center" vertical="center" wrapText="1"/>
    </xf>
    <xf numFmtId="0" fontId="54" fillId="0" borderId="28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30" fillId="3" borderId="41" xfId="1" applyFont="1" applyFill="1" applyBorder="1" applyAlignment="1">
      <alignment horizontal="center" vertical="center" wrapText="1"/>
    </xf>
    <xf numFmtId="0" fontId="34" fillId="3" borderId="43" xfId="0" applyFont="1" applyFill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0" fillId="3" borderId="8" xfId="1" applyFont="1" applyFill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0" fontId="80" fillId="3" borderId="16" xfId="1" applyFont="1" applyFill="1" applyBorder="1" applyAlignment="1">
      <alignment horizontal="center" vertical="center" wrapText="1"/>
    </xf>
    <xf numFmtId="0" fontId="80" fillId="3" borderId="7" xfId="1" applyFont="1" applyFill="1" applyBorder="1" applyAlignment="1">
      <alignment horizontal="center" vertical="center" wrapText="1"/>
    </xf>
    <xf numFmtId="0" fontId="79" fillId="3" borderId="20" xfId="0" applyFont="1" applyFill="1" applyBorder="1" applyAlignment="1">
      <alignment horizontal="center" vertical="center" wrapText="1"/>
    </xf>
    <xf numFmtId="0" fontId="30" fillId="3" borderId="35" xfId="1" applyFont="1" applyFill="1" applyBorder="1" applyAlignment="1">
      <alignment horizontal="center" wrapText="1"/>
    </xf>
    <xf numFmtId="0" fontId="30" fillId="3" borderId="36" xfId="1" applyFont="1" applyFill="1" applyBorder="1" applyAlignment="1">
      <alignment horizontal="center" wrapText="1"/>
    </xf>
    <xf numFmtId="0" fontId="30" fillId="3" borderId="37" xfId="1" applyFont="1" applyFill="1" applyBorder="1" applyAlignment="1">
      <alignment horizontal="center" wrapText="1"/>
    </xf>
    <xf numFmtId="0" fontId="54" fillId="0" borderId="50" xfId="0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54" fillId="0" borderId="2" xfId="0" applyFont="1" applyFill="1" applyBorder="1" applyAlignment="1">
      <alignment horizontal="center" vertical="center" wrapText="1"/>
    </xf>
    <xf numFmtId="0" fontId="30" fillId="3" borderId="35" xfId="1" applyFont="1" applyFill="1" applyBorder="1" applyAlignment="1">
      <alignment horizontal="center" vertical="center" wrapText="1"/>
    </xf>
    <xf numFmtId="0" fontId="30" fillId="3" borderId="36" xfId="1" applyFont="1" applyFill="1" applyBorder="1" applyAlignment="1">
      <alignment horizontal="center" vertical="center" wrapText="1"/>
    </xf>
    <xf numFmtId="0" fontId="30" fillId="3" borderId="37" xfId="1" applyFont="1" applyFill="1" applyBorder="1" applyAlignment="1">
      <alignment horizontal="center" vertical="center" wrapText="1"/>
    </xf>
    <xf numFmtId="0" fontId="89" fillId="0" borderId="35" xfId="0" applyFont="1" applyBorder="1" applyAlignment="1">
      <alignment horizontal="center" vertical="center" wrapText="1"/>
    </xf>
    <xf numFmtId="0" fontId="103" fillId="0" borderId="36" xfId="0" applyFont="1" applyBorder="1" applyAlignment="1">
      <alignment horizontal="center" vertical="center" wrapText="1"/>
    </xf>
    <xf numFmtId="0" fontId="103" fillId="0" borderId="37" xfId="0" applyFont="1" applyBorder="1" applyAlignment="1">
      <alignment horizontal="center" vertical="center" wrapText="1"/>
    </xf>
    <xf numFmtId="0" fontId="4" fillId="0" borderId="35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 wrapText="1"/>
    </xf>
    <xf numFmtId="0" fontId="14" fillId="6" borderId="35" xfId="0" applyFont="1" applyFill="1" applyBorder="1" applyAlignment="1">
      <alignment horizontal="center" vertical="center" wrapText="1"/>
    </xf>
    <xf numFmtId="0" fontId="14" fillId="6" borderId="36" xfId="0" applyFont="1" applyFill="1" applyBorder="1" applyAlignment="1">
      <alignment horizontal="center" vertical="center" wrapText="1"/>
    </xf>
    <xf numFmtId="0" fontId="14" fillId="6" borderId="37" xfId="0" applyFont="1" applyFill="1" applyBorder="1" applyAlignment="1">
      <alignment horizontal="center" vertical="center" wrapText="1"/>
    </xf>
    <xf numFmtId="14" fontId="14" fillId="0" borderId="0" xfId="0" applyNumberFormat="1" applyFont="1" applyAlignment="1">
      <alignment horizontal="center"/>
    </xf>
    <xf numFmtId="0" fontId="109" fillId="2" borderId="48" xfId="0" applyFont="1" applyFill="1" applyBorder="1" applyAlignment="1">
      <alignment horizontal="center" vertical="center" wrapText="1"/>
    </xf>
    <xf numFmtId="0" fontId="46" fillId="2" borderId="0" xfId="0" applyFont="1" applyFill="1" applyBorder="1" applyAlignment="1">
      <alignment horizontal="center" vertical="center" wrapText="1"/>
    </xf>
    <xf numFmtId="0" fontId="46" fillId="2" borderId="49" xfId="0" applyFont="1" applyFill="1" applyBorder="1" applyAlignment="1">
      <alignment horizontal="center" vertical="center" wrapText="1"/>
    </xf>
    <xf numFmtId="0" fontId="70" fillId="2" borderId="13" xfId="0" applyFont="1" applyFill="1" applyBorder="1" applyAlignment="1">
      <alignment horizontal="center" vertical="center" wrapText="1"/>
    </xf>
    <xf numFmtId="0" fontId="103" fillId="0" borderId="13" xfId="0" applyFont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120" fillId="3" borderId="35" xfId="0" applyFont="1" applyFill="1" applyBorder="1" applyAlignment="1">
      <alignment horizontal="center" vertical="center" wrapText="1"/>
    </xf>
    <xf numFmtId="0" fontId="121" fillId="0" borderId="36" xfId="0" applyFont="1" applyBorder="1" applyAlignment="1">
      <alignment horizontal="center" vertical="center" wrapText="1"/>
    </xf>
    <xf numFmtId="0" fontId="121" fillId="0" borderId="37" xfId="0" applyFont="1" applyBorder="1" applyAlignment="1">
      <alignment horizontal="center" vertical="center" wrapText="1"/>
    </xf>
    <xf numFmtId="0" fontId="54" fillId="0" borderId="30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24" fillId="0" borderId="35" xfId="0" applyFont="1" applyBorder="1" applyAlignment="1">
      <alignment horizontal="center" vertical="center" wrapText="1"/>
    </xf>
    <xf numFmtId="0" fontId="44" fillId="0" borderId="36" xfId="0" applyFont="1" applyBorder="1" applyAlignment="1">
      <alignment horizontal="center" vertical="center" wrapText="1"/>
    </xf>
    <xf numFmtId="0" fontId="44" fillId="0" borderId="37" xfId="0" applyFont="1" applyBorder="1" applyAlignment="1">
      <alignment horizontal="center" vertical="center" wrapText="1"/>
    </xf>
    <xf numFmtId="0" fontId="54" fillId="0" borderId="54" xfId="0" applyFont="1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35" fillId="3" borderId="16" xfId="1" applyFont="1" applyFill="1" applyBorder="1" applyAlignment="1">
      <alignment horizontal="center" vertical="center" wrapText="1"/>
    </xf>
    <xf numFmtId="0" fontId="35" fillId="3" borderId="7" xfId="1" applyFont="1" applyFill="1" applyBorder="1" applyAlignment="1">
      <alignment horizontal="center" vertical="center" wrapText="1"/>
    </xf>
    <xf numFmtId="0" fontId="81" fillId="3" borderId="20" xfId="0" applyFont="1" applyFill="1" applyBorder="1" applyAlignment="1">
      <alignment horizontal="center" vertical="center" wrapText="1"/>
    </xf>
    <xf numFmtId="0" fontId="24" fillId="0" borderId="24" xfId="1" applyFont="1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35" fillId="3" borderId="45" xfId="1" applyFont="1" applyFill="1" applyBorder="1" applyAlignment="1">
      <alignment horizontal="center" vertical="center" wrapText="1"/>
    </xf>
    <xf numFmtId="0" fontId="35" fillId="3" borderId="58" xfId="1" applyFont="1" applyFill="1" applyBorder="1" applyAlignment="1">
      <alignment horizontal="center" vertical="center" wrapText="1"/>
    </xf>
    <xf numFmtId="0" fontId="81" fillId="3" borderId="21" xfId="0" applyFont="1" applyFill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80" fillId="3" borderId="15" xfId="1" applyFont="1" applyFill="1" applyBorder="1" applyAlignment="1">
      <alignment horizontal="center" vertical="center" wrapText="1"/>
    </xf>
    <xf numFmtId="0" fontId="80" fillId="3" borderId="33" xfId="1" applyFont="1" applyFill="1" applyBorder="1" applyAlignment="1">
      <alignment horizontal="center" vertical="center" wrapText="1"/>
    </xf>
    <xf numFmtId="0" fontId="80" fillId="3" borderId="19" xfId="0" applyFont="1" applyFill="1" applyBorder="1" applyAlignment="1">
      <alignment horizontal="center" vertical="center" wrapText="1"/>
    </xf>
    <xf numFmtId="0" fontId="65" fillId="3" borderId="34" xfId="1" applyFont="1" applyFill="1" applyBorder="1" applyAlignment="1">
      <alignment horizontal="center" vertical="center" wrapText="1"/>
    </xf>
    <xf numFmtId="0" fontId="65" fillId="3" borderId="38" xfId="1" applyFont="1" applyFill="1" applyBorder="1" applyAlignment="1">
      <alignment horizontal="center" vertical="center" wrapText="1"/>
    </xf>
    <xf numFmtId="0" fontId="40" fillId="3" borderId="39" xfId="0" applyFont="1" applyFill="1" applyBorder="1" applyAlignment="1">
      <alignment horizontal="center" vertical="center" wrapText="1"/>
    </xf>
    <xf numFmtId="2" fontId="24" fillId="0" borderId="0" xfId="1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66" fillId="3" borderId="41" xfId="1" applyFont="1" applyFill="1" applyBorder="1" applyAlignment="1">
      <alignment horizontal="center" vertical="center" wrapText="1"/>
    </xf>
    <xf numFmtId="0" fontId="47" fillId="0" borderId="43" xfId="0" applyFont="1" applyBorder="1" applyAlignment="1">
      <alignment horizontal="center" vertical="center" wrapText="1"/>
    </xf>
    <xf numFmtId="0" fontId="65" fillId="3" borderId="10" xfId="1" applyFont="1" applyFill="1" applyBorder="1" applyAlignment="1">
      <alignment horizontal="left" vertical="center" wrapText="1"/>
    </xf>
    <xf numFmtId="0" fontId="47" fillId="0" borderId="13" xfId="0" applyFont="1" applyBorder="1" applyAlignment="1">
      <alignment horizontal="left" vertical="center" wrapText="1"/>
    </xf>
    <xf numFmtId="0" fontId="64" fillId="3" borderId="15" xfId="1" applyFont="1" applyFill="1" applyBorder="1" applyAlignment="1">
      <alignment horizontal="center" vertical="center" wrapText="1"/>
    </xf>
    <xf numFmtId="0" fontId="64" fillId="3" borderId="19" xfId="0" applyFont="1" applyFill="1" applyBorder="1" applyAlignment="1">
      <alignment horizontal="center" vertical="center" wrapText="1"/>
    </xf>
    <xf numFmtId="0" fontId="91" fillId="3" borderId="16" xfId="1" applyFont="1" applyFill="1" applyBorder="1" applyAlignment="1">
      <alignment horizontal="center" vertical="center" wrapText="1"/>
    </xf>
    <xf numFmtId="0" fontId="92" fillId="3" borderId="20" xfId="0" applyFont="1" applyFill="1" applyBorder="1" applyAlignment="1">
      <alignment horizontal="center" vertical="center" wrapText="1"/>
    </xf>
    <xf numFmtId="0" fontId="35" fillId="3" borderId="15" xfId="1" applyFont="1" applyFill="1" applyBorder="1" applyAlignment="1">
      <alignment horizontal="center" vertical="center" wrapText="1"/>
    </xf>
    <xf numFmtId="0" fontId="35" fillId="3" borderId="34" xfId="1" applyFont="1" applyFill="1" applyBorder="1" applyAlignment="1">
      <alignment horizontal="center" vertical="center" wrapText="1"/>
    </xf>
    <xf numFmtId="0" fontId="19" fillId="0" borderId="36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1" fillId="2" borderId="35" xfId="0" applyFont="1" applyFill="1" applyBorder="1" applyAlignment="1">
      <alignment horizontal="center" vertical="center" wrapText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4" fillId="5" borderId="35" xfId="0" applyFont="1" applyFill="1" applyBorder="1" applyAlignment="1">
      <alignment horizontal="center" vertical="center"/>
    </xf>
    <xf numFmtId="0" fontId="19" fillId="5" borderId="36" xfId="0" applyFont="1" applyFill="1" applyBorder="1" applyAlignment="1">
      <alignment vertical="center"/>
    </xf>
    <xf numFmtId="0" fontId="19" fillId="5" borderId="37" xfId="0" applyFont="1" applyFill="1" applyBorder="1" applyAlignment="1">
      <alignment vertical="center"/>
    </xf>
    <xf numFmtId="0" fontId="21" fillId="2" borderId="30" xfId="0" applyFont="1" applyFill="1" applyBorder="1" applyAlignment="1">
      <alignment horizontal="center" vertical="top" wrapText="1"/>
    </xf>
    <xf numFmtId="0" fontId="22" fillId="2" borderId="3" xfId="0" applyFont="1" applyFill="1" applyBorder="1" applyAlignment="1">
      <alignment horizontal="center" vertical="top" wrapText="1"/>
    </xf>
    <xf numFmtId="0" fontId="22" fillId="2" borderId="31" xfId="0" applyFont="1" applyFill="1" applyBorder="1" applyAlignment="1">
      <alignment horizontal="center" vertical="top" wrapText="1"/>
    </xf>
    <xf numFmtId="2" fontId="110" fillId="0" borderId="0" xfId="1" applyNumberFormat="1" applyFont="1" applyAlignment="1">
      <alignment horizontal="center" vertical="center" wrapText="1"/>
    </xf>
    <xf numFmtId="2" fontId="121" fillId="0" borderId="0" xfId="0" applyNumberFormat="1" applyFont="1" applyAlignment="1">
      <alignment horizontal="center" vertical="center" wrapText="1"/>
    </xf>
    <xf numFmtId="0" fontId="121" fillId="0" borderId="0" xfId="0" applyFont="1" applyAlignment="1">
      <alignment horizontal="center" vertical="center" wrapText="1"/>
    </xf>
    <xf numFmtId="14" fontId="110" fillId="0" borderId="0" xfId="1" applyNumberFormat="1" applyFont="1" applyAlignment="1">
      <alignment horizontal="center" vertical="center" wrapText="1"/>
    </xf>
    <xf numFmtId="0" fontId="121" fillId="0" borderId="0" xfId="0" applyNumberFormat="1" applyFont="1" applyAlignment="1">
      <alignment horizontal="center" vertical="center" wrapText="1"/>
    </xf>
    <xf numFmtId="2" fontId="110" fillId="0" borderId="0" xfId="1" applyNumberFormat="1" applyFont="1" applyAlignment="1">
      <alignment horizontal="center" wrapText="1"/>
    </xf>
    <xf numFmtId="2" fontId="121" fillId="0" borderId="0" xfId="0" applyNumberFormat="1" applyFont="1" applyAlignment="1">
      <alignment horizontal="center" wrapText="1"/>
    </xf>
    <xf numFmtId="0" fontId="121" fillId="0" borderId="0" xfId="0" applyFont="1" applyAlignment="1">
      <alignment horizontal="center" wrapText="1"/>
    </xf>
    <xf numFmtId="0" fontId="122" fillId="3" borderId="15" xfId="1" applyFont="1" applyFill="1" applyBorder="1" applyAlignment="1">
      <alignment horizontal="center" vertical="center" wrapText="1"/>
    </xf>
    <xf numFmtId="0" fontId="122" fillId="3" borderId="33" xfId="1" applyFont="1" applyFill="1" applyBorder="1" applyAlignment="1">
      <alignment horizontal="center" vertical="center" wrapText="1"/>
    </xf>
    <xf numFmtId="0" fontId="122" fillId="3" borderId="19" xfId="0" applyFont="1" applyFill="1" applyBorder="1" applyAlignment="1">
      <alignment horizontal="center" vertical="center" wrapText="1"/>
    </xf>
    <xf numFmtId="1" fontId="30" fillId="3" borderId="56" xfId="1" applyNumberFormat="1" applyFont="1" applyFill="1" applyBorder="1" applyAlignment="1">
      <alignment horizontal="center" vertical="center" wrapText="1"/>
    </xf>
    <xf numFmtId="1" fontId="30" fillId="3" borderId="42" xfId="1" applyNumberFormat="1" applyFont="1" applyFill="1" applyBorder="1" applyAlignment="1">
      <alignment horizontal="center" vertical="center" wrapText="1"/>
    </xf>
    <xf numFmtId="0" fontId="27" fillId="0" borderId="30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65" fillId="3" borderId="8" xfId="1" applyFont="1" applyFill="1" applyBorder="1" applyAlignment="1">
      <alignment horizontal="center" vertical="center" wrapText="1"/>
    </xf>
    <xf numFmtId="0" fontId="72" fillId="0" borderId="3" xfId="0" applyFont="1" applyBorder="1" applyAlignment="1">
      <alignment horizontal="center" vertical="center" wrapText="1"/>
    </xf>
    <xf numFmtId="0" fontId="120" fillId="3" borderId="16" xfId="1" applyFont="1" applyFill="1" applyBorder="1" applyAlignment="1">
      <alignment horizontal="center" vertical="center" wrapText="1"/>
    </xf>
    <xf numFmtId="0" fontId="120" fillId="3" borderId="7" xfId="1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120" fillId="3" borderId="34" xfId="1" applyFont="1" applyFill="1" applyBorder="1" applyAlignment="1">
      <alignment horizontal="center" vertical="center" wrapText="1"/>
    </xf>
    <xf numFmtId="0" fontId="120" fillId="3" borderId="38" xfId="1" applyFont="1" applyFill="1" applyBorder="1" applyAlignment="1">
      <alignment horizontal="center" vertical="center" wrapText="1"/>
    </xf>
    <xf numFmtId="0" fontId="49" fillId="3" borderId="39" xfId="0" applyFont="1" applyFill="1" applyBorder="1" applyAlignment="1">
      <alignment horizontal="center" vertical="center" wrapText="1"/>
    </xf>
    <xf numFmtId="0" fontId="120" fillId="3" borderId="10" xfId="1" applyFont="1" applyFill="1" applyBorder="1" applyAlignment="1">
      <alignment horizontal="center" vertical="center" wrapText="1"/>
    </xf>
    <xf numFmtId="0" fontId="121" fillId="0" borderId="7" xfId="0" applyFont="1" applyBorder="1" applyAlignment="1">
      <alignment horizontal="center" vertical="center" wrapText="1"/>
    </xf>
    <xf numFmtId="0" fontId="121" fillId="0" borderId="13" xfId="0" applyFont="1" applyBorder="1" applyAlignment="1">
      <alignment horizontal="center" vertical="center" wrapText="1"/>
    </xf>
    <xf numFmtId="0" fontId="30" fillId="3" borderId="25" xfId="1" applyFont="1" applyFill="1" applyBorder="1" applyAlignment="1">
      <alignment horizontal="center" vertical="center" wrapText="1"/>
    </xf>
    <xf numFmtId="0" fontId="30" fillId="3" borderId="26" xfId="1" applyFont="1" applyFill="1" applyBorder="1" applyAlignment="1">
      <alignment horizontal="center" vertical="center" wrapText="1"/>
    </xf>
    <xf numFmtId="0" fontId="30" fillId="3" borderId="27" xfId="1" applyFont="1" applyFill="1" applyBorder="1" applyAlignment="1">
      <alignment horizontal="center" vertical="center" wrapText="1"/>
    </xf>
    <xf numFmtId="0" fontId="123" fillId="0" borderId="0" xfId="0" applyFont="1" applyAlignment="1">
      <alignment horizontal="center" vertical="center" wrapText="1"/>
    </xf>
    <xf numFmtId="0" fontId="102" fillId="0" borderId="0" xfId="1" applyFont="1" applyAlignment="1">
      <alignment horizontal="center" vertical="top" wrapText="1"/>
    </xf>
    <xf numFmtId="0" fontId="73" fillId="0" borderId="0" xfId="0" applyFont="1" applyAlignment="1">
      <alignment horizontal="center" vertical="top" wrapText="1"/>
    </xf>
    <xf numFmtId="0" fontId="65" fillId="3" borderId="10" xfId="1" applyFont="1" applyFill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24" fillId="0" borderId="0" xfId="1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113" fillId="0" borderId="0" xfId="1" applyFont="1" applyAlignment="1">
      <alignment horizontal="center" vertical="center" wrapText="1"/>
    </xf>
    <xf numFmtId="0" fontId="104" fillId="0" borderId="0" xfId="0" applyFont="1" applyAlignment="1">
      <alignment horizontal="center" vertical="center" wrapText="1"/>
    </xf>
    <xf numFmtId="165" fontId="44" fillId="0" borderId="45" xfId="0" applyNumberFormat="1" applyFont="1" applyBorder="1" applyAlignment="1">
      <alignment horizontal="center" vertical="center" wrapText="1"/>
    </xf>
    <xf numFmtId="0" fontId="129" fillId="0" borderId="41" xfId="0" applyFont="1" applyBorder="1" applyAlignment="1">
      <alignment horizontal="center" vertical="center" wrapText="1"/>
    </xf>
    <xf numFmtId="165" fontId="44" fillId="0" borderId="23" xfId="0" applyNumberFormat="1" applyFont="1" applyBorder="1" applyAlignment="1">
      <alignment horizontal="center" vertical="center" wrapText="1"/>
    </xf>
    <xf numFmtId="0" fontId="129" fillId="0" borderId="32" xfId="0" applyFont="1" applyBorder="1" applyAlignment="1">
      <alignment horizontal="center" vertical="center" wrapText="1"/>
    </xf>
    <xf numFmtId="0" fontId="54" fillId="0" borderId="41" xfId="0" applyFont="1" applyFill="1" applyBorder="1" applyAlignment="1">
      <alignment horizontal="left" vertical="center" wrapText="1"/>
    </xf>
    <xf numFmtId="0" fontId="54" fillId="0" borderId="45" xfId="0" applyFont="1" applyFill="1" applyBorder="1" applyAlignment="1">
      <alignment horizontal="left" vertical="center" wrapText="1"/>
    </xf>
    <xf numFmtId="0" fontId="54" fillId="0" borderId="44" xfId="0" applyFont="1" applyFill="1" applyBorder="1" applyAlignment="1">
      <alignment horizontal="left" vertical="center" wrapText="1"/>
    </xf>
    <xf numFmtId="0" fontId="54" fillId="0" borderId="18" xfId="0" applyFont="1" applyFill="1" applyBorder="1" applyAlignment="1">
      <alignment horizontal="left" vertical="center" wrapText="1"/>
    </xf>
    <xf numFmtId="165" fontId="44" fillId="0" borderId="18" xfId="0" applyNumberFormat="1" applyFont="1" applyBorder="1" applyAlignment="1">
      <alignment horizontal="center" vertical="center" wrapText="1"/>
    </xf>
    <xf numFmtId="0" fontId="115" fillId="0" borderId="22" xfId="0" applyFont="1" applyFill="1" applyBorder="1" applyAlignment="1">
      <alignment horizontal="center" vertical="center"/>
    </xf>
    <xf numFmtId="0" fontId="116" fillId="0" borderId="5" xfId="0" applyFont="1" applyFill="1" applyBorder="1" applyAlignment="1">
      <alignment horizontal="center" vertical="center" wrapText="1"/>
    </xf>
    <xf numFmtId="0" fontId="115" fillId="0" borderId="12" xfId="0" applyFont="1" applyFill="1" applyBorder="1" applyAlignment="1">
      <alignment horizontal="center" vertical="center"/>
    </xf>
    <xf numFmtId="0" fontId="116" fillId="0" borderId="13" xfId="0" applyFont="1" applyFill="1" applyBorder="1" applyAlignment="1">
      <alignment horizontal="center" vertical="center" wrapText="1"/>
    </xf>
    <xf numFmtId="0" fontId="54" fillId="0" borderId="40" xfId="0" applyFont="1" applyFill="1" applyBorder="1" applyAlignment="1">
      <alignment horizontal="left" vertical="center" wrapText="1"/>
    </xf>
    <xf numFmtId="0" fontId="54" fillId="0" borderId="21" xfId="0" applyFont="1" applyFill="1" applyBorder="1" applyAlignment="1">
      <alignment horizontal="left" vertical="center" wrapText="1"/>
    </xf>
    <xf numFmtId="2" fontId="44" fillId="0" borderId="8" xfId="0" applyNumberFormat="1" applyFont="1" applyBorder="1" applyAlignment="1">
      <alignment horizontal="center" vertical="center" wrapText="1"/>
    </xf>
    <xf numFmtId="0" fontId="115" fillId="0" borderId="15" xfId="0" applyFont="1" applyFill="1" applyBorder="1" applyAlignment="1">
      <alignment horizontal="center" vertical="center"/>
    </xf>
    <xf numFmtId="0" fontId="116" fillId="0" borderId="16" xfId="0" applyFont="1" applyFill="1" applyBorder="1" applyAlignment="1">
      <alignment horizontal="center" vertical="center" wrapText="1"/>
    </xf>
    <xf numFmtId="0" fontId="154" fillId="5" borderId="8" xfId="0" applyFont="1" applyFill="1" applyBorder="1" applyAlignment="1">
      <alignment horizontal="left" vertical="center" wrapText="1"/>
    </xf>
    <xf numFmtId="0" fontId="154" fillId="5" borderId="2" xfId="0" applyFont="1" applyFill="1" applyBorder="1" applyAlignment="1">
      <alignment horizontal="left" vertical="center" wrapText="1"/>
    </xf>
    <xf numFmtId="0" fontId="154" fillId="5" borderId="40" xfId="0" applyFont="1" applyFill="1" applyBorder="1" applyAlignment="1">
      <alignment horizontal="left" vertical="center" wrapText="1"/>
    </xf>
    <xf numFmtId="0" fontId="111" fillId="0" borderId="16" xfId="0" applyFont="1" applyFill="1" applyBorder="1" applyAlignment="1">
      <alignment horizontal="left" vertical="center" wrapText="1"/>
    </xf>
    <xf numFmtId="0" fontId="111" fillId="0" borderId="16" xfId="0" applyFont="1" applyFill="1" applyBorder="1" applyAlignment="1">
      <alignment horizontal="center" vertical="center" wrapText="1"/>
    </xf>
    <xf numFmtId="0" fontId="111" fillId="0" borderId="5" xfId="0" applyFont="1" applyFill="1" applyBorder="1" applyAlignment="1">
      <alignment horizontal="left" vertical="center" wrapText="1"/>
    </xf>
    <xf numFmtId="0" fontId="111" fillId="0" borderId="5" xfId="0" applyFont="1" applyFill="1" applyBorder="1" applyAlignment="1">
      <alignment horizontal="center" vertical="center" wrapText="1"/>
    </xf>
    <xf numFmtId="0" fontId="111" fillId="0" borderId="13" xfId="0" applyFont="1" applyFill="1" applyBorder="1" applyAlignment="1">
      <alignment horizontal="left" vertical="center" wrapText="1"/>
    </xf>
    <xf numFmtId="0" fontId="111" fillId="0" borderId="13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left" vertical="center" wrapText="1"/>
    </xf>
    <xf numFmtId="0" fontId="60" fillId="0" borderId="18" xfId="0" applyFont="1" applyFill="1" applyBorder="1" applyAlignment="1">
      <alignment horizontal="left" vertical="center" wrapText="1"/>
    </xf>
    <xf numFmtId="0" fontId="27" fillId="0" borderId="18" xfId="0" applyFont="1" applyFill="1" applyBorder="1" applyAlignment="1">
      <alignment horizontal="left" vertical="center" wrapText="1"/>
    </xf>
    <xf numFmtId="0" fontId="27" fillId="0" borderId="23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9" xfId="0" applyFont="1" applyFill="1" applyBorder="1" applyAlignment="1">
      <alignment horizontal="center" vertical="center" wrapText="1"/>
    </xf>
    <xf numFmtId="0" fontId="58" fillId="0" borderId="42" xfId="0" applyFont="1" applyFill="1" applyBorder="1" applyAlignment="1">
      <alignment horizontal="left" wrapText="1"/>
    </xf>
    <xf numFmtId="0" fontId="21" fillId="0" borderId="46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 wrapText="1"/>
    </xf>
    <xf numFmtId="0" fontId="22" fillId="0" borderId="57" xfId="0" applyFont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0" fontId="22" fillId="0" borderId="36" xfId="0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132" fillId="0" borderId="42" xfId="0" applyFont="1" applyFill="1" applyBorder="1" applyAlignment="1">
      <alignment horizontal="left" wrapText="1"/>
    </xf>
    <xf numFmtId="0" fontId="21" fillId="2" borderId="35" xfId="0" applyFont="1" applyFill="1" applyBorder="1" applyAlignment="1">
      <alignment horizontal="center" vertical="top" wrapText="1"/>
    </xf>
    <xf numFmtId="0" fontId="22" fillId="2" borderId="36" xfId="0" applyFont="1" applyFill="1" applyBorder="1" applyAlignment="1">
      <alignment horizontal="center" vertical="top" wrapText="1"/>
    </xf>
    <xf numFmtId="0" fontId="22" fillId="2" borderId="37" xfId="0" applyFont="1" applyFill="1" applyBorder="1" applyAlignment="1">
      <alignment horizontal="center" vertical="top" wrapText="1"/>
    </xf>
    <xf numFmtId="2" fontId="0" fillId="0" borderId="0" xfId="0" applyNumberFormat="1" applyBorder="1" applyAlignment="1">
      <alignment horizontal="center" vertical="center" wrapText="1"/>
    </xf>
    <xf numFmtId="0" fontId="129" fillId="0" borderId="44" xfId="0" applyFon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54" fillId="0" borderId="23" xfId="0" applyFont="1" applyFill="1" applyBorder="1" applyAlignment="1">
      <alignment horizontal="left" vertical="center" wrapText="1"/>
    </xf>
    <xf numFmtId="0" fontId="54" fillId="0" borderId="14" xfId="0" applyFont="1" applyFill="1" applyBorder="1" applyAlignment="1">
      <alignment horizontal="left" vertical="center" wrapText="1"/>
    </xf>
    <xf numFmtId="1" fontId="44" fillId="0" borderId="8" xfId="0" applyNumberFormat="1" applyFont="1" applyBorder="1" applyAlignment="1">
      <alignment horizontal="center" vertical="center" wrapText="1"/>
    </xf>
    <xf numFmtId="1" fontId="44" fillId="0" borderId="2" xfId="0" applyNumberFormat="1" applyFont="1" applyBorder="1" applyAlignment="1">
      <alignment horizontal="center" vertical="center" wrapText="1"/>
    </xf>
    <xf numFmtId="0" fontId="115" fillId="0" borderId="17" xfId="0" applyFont="1" applyFill="1" applyBorder="1" applyAlignment="1">
      <alignment horizontal="center" vertical="center"/>
    </xf>
    <xf numFmtId="0" fontId="116" fillId="0" borderId="1" xfId="0" applyFont="1" applyFill="1" applyBorder="1" applyAlignment="1">
      <alignment horizontal="center" vertical="center" wrapText="1"/>
    </xf>
    <xf numFmtId="0" fontId="111" fillId="0" borderId="1" xfId="0" applyFont="1" applyFill="1" applyBorder="1" applyAlignment="1">
      <alignment horizontal="left" vertical="center" wrapText="1"/>
    </xf>
    <xf numFmtId="0" fontId="111" fillId="0" borderId="1" xfId="0" applyFont="1" applyFill="1" applyBorder="1" applyAlignment="1">
      <alignment horizontal="center" vertical="center" wrapText="1"/>
    </xf>
    <xf numFmtId="165" fontId="54" fillId="0" borderId="18" xfId="1" applyNumberFormat="1" applyFont="1" applyBorder="1" applyAlignment="1">
      <alignment horizontal="center" vertical="center" wrapText="1"/>
    </xf>
    <xf numFmtId="1" fontId="125" fillId="0" borderId="32" xfId="0" applyNumberFormat="1" applyFont="1" applyBorder="1" applyAlignment="1">
      <alignment horizontal="center" vertical="center" wrapText="1"/>
    </xf>
    <xf numFmtId="165" fontId="54" fillId="0" borderId="28" xfId="1" applyNumberFormat="1" applyFont="1" applyBorder="1" applyAlignment="1">
      <alignment horizontal="center" vertical="center" wrapText="1"/>
    </xf>
    <xf numFmtId="1" fontId="125" fillId="0" borderId="44" xfId="0" applyNumberFormat="1" applyFont="1" applyBorder="1" applyAlignment="1">
      <alignment horizontal="center" vertical="center" wrapText="1"/>
    </xf>
    <xf numFmtId="0" fontId="30" fillId="3" borderId="19" xfId="0" applyFont="1" applyFill="1" applyBorder="1" applyAlignment="1">
      <alignment horizontal="center" vertical="center" wrapText="1"/>
    </xf>
    <xf numFmtId="0" fontId="30" fillId="3" borderId="20" xfId="0" applyFont="1" applyFill="1" applyBorder="1" applyAlignment="1">
      <alignment horizontal="center" vertical="center" wrapText="1"/>
    </xf>
    <xf numFmtId="2" fontId="30" fillId="3" borderId="21" xfId="0" applyNumberFormat="1" applyFont="1" applyFill="1" applyBorder="1" applyAlignment="1">
      <alignment horizontal="center" vertical="center" wrapText="1"/>
    </xf>
    <xf numFmtId="1" fontId="30" fillId="3" borderId="55" xfId="1" applyNumberFormat="1" applyFont="1" applyFill="1" applyBorder="1" applyAlignment="1">
      <alignment horizontal="center" vertical="center" wrapText="1"/>
    </xf>
    <xf numFmtId="0" fontId="60" fillId="0" borderId="23" xfId="0" applyFont="1" applyFill="1" applyBorder="1" applyAlignment="1">
      <alignment horizontal="left" vertical="center" wrapText="1"/>
    </xf>
    <xf numFmtId="0" fontId="78" fillId="0" borderId="23" xfId="0" applyFont="1" applyFill="1" applyBorder="1" applyAlignment="1">
      <alignment horizontal="left" vertical="center" wrapText="1"/>
    </xf>
    <xf numFmtId="0" fontId="150" fillId="0" borderId="12" xfId="0" applyFont="1" applyFill="1" applyBorder="1" applyAlignment="1">
      <alignment horizontal="left" vertical="center" wrapText="1"/>
    </xf>
    <xf numFmtId="0" fontId="6" fillId="0" borderId="44" xfId="0" applyFont="1" applyFill="1" applyBorder="1" applyAlignment="1">
      <alignment horizontal="left" vertical="center" wrapText="1"/>
    </xf>
    <xf numFmtId="1" fontId="55" fillId="0" borderId="55" xfId="1" applyNumberFormat="1" applyFont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left" vertical="center" wrapText="1"/>
    </xf>
    <xf numFmtId="0" fontId="78" fillId="0" borderId="8" xfId="0" applyFont="1" applyFill="1" applyBorder="1" applyAlignment="1">
      <alignment horizontal="left" vertical="center" wrapText="1"/>
    </xf>
    <xf numFmtId="0" fontId="60" fillId="0" borderId="8" xfId="0" applyFont="1" applyFill="1" applyBorder="1" applyAlignment="1">
      <alignment horizontal="left" vertical="center" wrapText="1"/>
    </xf>
    <xf numFmtId="0" fontId="108" fillId="0" borderId="8" xfId="0" applyFont="1" applyFill="1" applyBorder="1" applyAlignment="1">
      <alignment horizontal="left" vertical="center" wrapText="1"/>
    </xf>
    <xf numFmtId="0" fontId="62" fillId="0" borderId="8" xfId="0" applyFont="1" applyFill="1" applyBorder="1" applyAlignment="1">
      <alignment horizontal="left" vertical="center" wrapText="1"/>
    </xf>
    <xf numFmtId="0" fontId="155" fillId="0" borderId="35" xfId="0" applyFont="1" applyBorder="1" applyAlignment="1">
      <alignment horizontal="center" vertical="center" wrapText="1"/>
    </xf>
    <xf numFmtId="0" fontId="131" fillId="0" borderId="36" xfId="0" applyFont="1" applyBorder="1" applyAlignment="1">
      <alignment horizontal="center" vertical="center" wrapText="1"/>
    </xf>
    <xf numFmtId="0" fontId="73" fillId="0" borderId="36" xfId="0" applyFont="1" applyBorder="1" applyAlignment="1">
      <alignment horizontal="center" vertical="center" wrapText="1"/>
    </xf>
    <xf numFmtId="0" fontId="73" fillId="0" borderId="37" xfId="0" applyFont="1" applyBorder="1" applyAlignment="1">
      <alignment horizontal="center" vertical="center" wrapText="1"/>
    </xf>
    <xf numFmtId="2" fontId="54" fillId="0" borderId="0" xfId="0" applyNumberFormat="1" applyFont="1" applyFill="1" applyBorder="1" applyAlignment="1">
      <alignment horizontal="center" vertical="center" wrapText="1"/>
    </xf>
    <xf numFmtId="0" fontId="145" fillId="0" borderId="45" xfId="0" applyFont="1" applyFill="1" applyBorder="1" applyAlignment="1">
      <alignment horizontal="left" vertical="center" wrapText="1"/>
    </xf>
    <xf numFmtId="0" fontId="146" fillId="0" borderId="23" xfId="0" applyFont="1" applyFill="1" applyBorder="1" applyAlignment="1">
      <alignment horizontal="left" vertical="center" wrapText="1"/>
    </xf>
    <xf numFmtId="0" fontId="150" fillId="0" borderId="23" xfId="0" applyFont="1" applyFill="1" applyBorder="1" applyAlignment="1">
      <alignment horizontal="left" vertical="center" wrapText="1"/>
    </xf>
    <xf numFmtId="0" fontId="145" fillId="0" borderId="23" xfId="0" applyFont="1" applyFill="1" applyBorder="1" applyAlignment="1">
      <alignment horizontal="left" vertical="center" wrapText="1"/>
    </xf>
    <xf numFmtId="0" fontId="146" fillId="0" borderId="14" xfId="0" applyFont="1" applyFill="1" applyBorder="1" applyAlignment="1">
      <alignment horizontal="left" vertical="center" wrapText="1"/>
    </xf>
    <xf numFmtId="0" fontId="62" fillId="0" borderId="34" xfId="0" applyFont="1" applyFill="1" applyBorder="1" applyAlignment="1">
      <alignment horizontal="left" vertical="center" wrapText="1"/>
    </xf>
    <xf numFmtId="0" fontId="78" fillId="0" borderId="40" xfId="0" applyFont="1" applyFill="1" applyBorder="1" applyAlignment="1">
      <alignment horizontal="left" vertical="center" wrapText="1"/>
    </xf>
    <xf numFmtId="0" fontId="78" fillId="0" borderId="2" xfId="0" applyFont="1" applyFill="1" applyBorder="1" applyAlignment="1">
      <alignment horizontal="left" vertical="center" wrapText="1"/>
    </xf>
    <xf numFmtId="0" fontId="146" fillId="0" borderId="18" xfId="0" applyFont="1" applyFill="1" applyBorder="1" applyAlignment="1">
      <alignment horizontal="left" vertical="center" wrapText="1"/>
    </xf>
    <xf numFmtId="0" fontId="62" fillId="0" borderId="40" xfId="0" applyFont="1" applyFill="1" applyBorder="1" applyAlignment="1">
      <alignment horizontal="left" vertical="center" wrapText="1"/>
    </xf>
    <xf numFmtId="0" fontId="62" fillId="0" borderId="2" xfId="0" applyFont="1" applyFill="1" applyBorder="1" applyAlignment="1">
      <alignment horizontal="left" vertical="center" wrapText="1"/>
    </xf>
    <xf numFmtId="0" fontId="145" fillId="0" borderId="18" xfId="0" applyFont="1" applyFill="1" applyBorder="1" applyAlignment="1">
      <alignment horizontal="left" vertical="center" wrapText="1"/>
    </xf>
    <xf numFmtId="0" fontId="30" fillId="3" borderId="11" xfId="1" applyFont="1" applyFill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5" fillId="0" borderId="14" xfId="0" applyFont="1" applyFill="1" applyBorder="1" applyAlignment="1">
      <alignment horizontal="left" vertical="center" wrapText="1"/>
    </xf>
    <xf numFmtId="0" fontId="78" fillId="0" borderId="34" xfId="0" applyFont="1" applyFill="1" applyBorder="1" applyAlignment="1">
      <alignment horizontal="left" vertical="center" wrapText="1"/>
    </xf>
    <xf numFmtId="0" fontId="27" fillId="0" borderId="50" xfId="0" applyFont="1" applyFill="1" applyBorder="1" applyAlignment="1">
      <alignment horizontal="center" vertical="center" wrapText="1"/>
    </xf>
    <xf numFmtId="0" fontId="102" fillId="0" borderId="0" xfId="1" applyFont="1" applyBorder="1" applyAlignment="1">
      <alignment horizontal="center" vertical="center"/>
    </xf>
    <xf numFmtId="0" fontId="24" fillId="0" borderId="0" xfId="1" applyFont="1" applyBorder="1" applyAlignment="1">
      <alignment horizontal="center" vertical="center"/>
    </xf>
    <xf numFmtId="2" fontId="74" fillId="0" borderId="0" xfId="1" applyNumberFormat="1" applyFont="1" applyBorder="1" applyAlignment="1">
      <alignment horizontal="center" vertical="center"/>
    </xf>
    <xf numFmtId="0" fontId="50" fillId="0" borderId="0" xfId="1" applyFont="1" applyBorder="1" applyAlignment="1">
      <alignment horizontal="center" vertical="center"/>
    </xf>
    <xf numFmtId="1" fontId="54" fillId="0" borderId="0" xfId="1" applyNumberFormat="1" applyFont="1" applyBorder="1" applyAlignment="1">
      <alignment horizontal="center" vertical="center"/>
    </xf>
    <xf numFmtId="0" fontId="74" fillId="0" borderId="0" xfId="1" applyFont="1" applyBorder="1" applyAlignment="1">
      <alignment horizontal="center" vertical="center"/>
    </xf>
    <xf numFmtId="0" fontId="25" fillId="0" borderId="0" xfId="1" applyFont="1" applyBorder="1" applyAlignment="1">
      <alignment horizontal="center" vertical="center"/>
    </xf>
    <xf numFmtId="0" fontId="53" fillId="0" borderId="0" xfId="1" applyFont="1" applyBorder="1" applyAlignment="1">
      <alignment horizontal="center" vertical="center"/>
    </xf>
    <xf numFmtId="0" fontId="23" fillId="0" borderId="0" xfId="1" applyBorder="1" applyAlignment="1">
      <alignment horizontal="center" vertical="center"/>
    </xf>
    <xf numFmtId="2" fontId="27" fillId="0" borderId="39" xfId="0" applyNumberFormat="1" applyFont="1" applyFill="1" applyBorder="1" applyAlignment="1">
      <alignment horizontal="center" vertical="center" wrapText="1"/>
    </xf>
    <xf numFmtId="0" fontId="24" fillId="0" borderId="43" xfId="0" applyFont="1" applyFill="1" applyBorder="1" applyAlignment="1">
      <alignment horizontal="center" vertical="center" wrapText="1"/>
    </xf>
    <xf numFmtId="0" fontId="154" fillId="0" borderId="8" xfId="0" applyFont="1" applyFill="1" applyBorder="1" applyAlignment="1">
      <alignment horizontal="left" vertical="center" wrapText="1"/>
    </xf>
    <xf numFmtId="0" fontId="154" fillId="0" borderId="34" xfId="0" applyFont="1" applyFill="1" applyBorder="1" applyAlignment="1">
      <alignment horizontal="left" vertical="center" wrapText="1"/>
    </xf>
    <xf numFmtId="0" fontId="157" fillId="0" borderId="22" xfId="0" applyFont="1" applyFill="1" applyBorder="1" applyAlignment="1">
      <alignment horizontal="center" vertical="center"/>
    </xf>
    <xf numFmtId="0" fontId="158" fillId="0" borderId="5" xfId="0" applyFont="1" applyFill="1" applyBorder="1" applyAlignment="1">
      <alignment horizontal="center" vertical="center" wrapText="1"/>
    </xf>
    <xf numFmtId="0" fontId="112" fillId="0" borderId="5" xfId="0" applyFont="1" applyFill="1" applyBorder="1" applyAlignment="1">
      <alignment horizontal="left" vertical="center" wrapText="1"/>
    </xf>
    <xf numFmtId="0" fontId="112" fillId="0" borderId="5" xfId="0" applyFont="1" applyFill="1" applyBorder="1" applyAlignment="1">
      <alignment horizontal="center" vertical="center" wrapText="1"/>
    </xf>
    <xf numFmtId="0" fontId="112" fillId="0" borderId="22" xfId="0" applyFont="1" applyFill="1" applyBorder="1" applyAlignment="1">
      <alignment horizontal="center" vertical="center" wrapText="1"/>
    </xf>
    <xf numFmtId="0" fontId="112" fillId="0" borderId="8" xfId="0" applyFont="1" applyFill="1" applyBorder="1" applyAlignment="1">
      <alignment horizontal="center" vertical="center" wrapText="1"/>
    </xf>
    <xf numFmtId="2" fontId="112" fillId="0" borderId="23" xfId="0" applyNumberFormat="1" applyFont="1" applyFill="1" applyBorder="1" applyAlignment="1">
      <alignment horizontal="center" vertical="center" wrapText="1"/>
    </xf>
    <xf numFmtId="1" fontId="112" fillId="0" borderId="31" xfId="0" applyNumberFormat="1" applyFont="1" applyFill="1" applyBorder="1" applyAlignment="1">
      <alignment horizontal="center" vertical="center" wrapText="1"/>
    </xf>
    <xf numFmtId="1" fontId="144" fillId="0" borderId="32" xfId="1" applyNumberFormat="1" applyFont="1" applyBorder="1" applyAlignment="1">
      <alignment horizontal="center" vertical="center"/>
    </xf>
    <xf numFmtId="0" fontId="147" fillId="0" borderId="45" xfId="0" applyFont="1" applyFill="1" applyBorder="1" applyAlignment="1">
      <alignment horizontal="left" vertical="center" wrapText="1"/>
    </xf>
    <xf numFmtId="0" fontId="159" fillId="0" borderId="5" xfId="0" applyFont="1" applyFill="1" applyBorder="1" applyAlignment="1">
      <alignment horizontal="left" vertical="center" wrapText="1"/>
    </xf>
    <xf numFmtId="0" fontId="147" fillId="0" borderId="23" xfId="0" applyFont="1" applyFill="1" applyBorder="1" applyAlignment="1">
      <alignment horizontal="left" vertical="center" wrapText="1"/>
    </xf>
    <xf numFmtId="0" fontId="147" fillId="0" borderId="18" xfId="0" applyFont="1" applyFill="1" applyBorder="1" applyAlignment="1">
      <alignment horizontal="left" vertical="center" wrapText="1"/>
    </xf>
    <xf numFmtId="0" fontId="156" fillId="0" borderId="18" xfId="0" applyFont="1" applyFill="1" applyBorder="1" applyAlignment="1">
      <alignment horizontal="left" vertical="center" wrapText="1"/>
    </xf>
    <xf numFmtId="0" fontId="154" fillId="0" borderId="2" xfId="0" applyFont="1" applyFill="1" applyBorder="1" applyAlignment="1">
      <alignment horizontal="left" vertical="center" wrapText="1"/>
    </xf>
    <xf numFmtId="0" fontId="54" fillId="0" borderId="32" xfId="0" applyFont="1" applyFill="1" applyBorder="1" applyAlignment="1">
      <alignment horizontal="left" vertical="center" wrapText="1"/>
    </xf>
    <xf numFmtId="0" fontId="116" fillId="0" borderId="20" xfId="0" applyFont="1" applyFill="1" applyBorder="1" applyAlignment="1">
      <alignment horizontal="center" vertical="center" wrapText="1"/>
    </xf>
    <xf numFmtId="0" fontId="111" fillId="0" borderId="20" xfId="0" applyFont="1" applyFill="1" applyBorder="1" applyAlignment="1">
      <alignment horizontal="left" vertical="center" wrapText="1"/>
    </xf>
    <xf numFmtId="0" fontId="111" fillId="0" borderId="20" xfId="0" applyFont="1" applyFill="1" applyBorder="1" applyAlignment="1">
      <alignment horizontal="center" vertical="center" wrapText="1"/>
    </xf>
    <xf numFmtId="0" fontId="111" fillId="0" borderId="39" xfId="0" applyFont="1" applyFill="1" applyBorder="1" applyAlignment="1">
      <alignment horizontal="left" vertical="center" wrapText="1"/>
    </xf>
    <xf numFmtId="0" fontId="154" fillId="0" borderId="39" xfId="0" applyFont="1" applyFill="1" applyBorder="1" applyAlignment="1">
      <alignment horizontal="left" vertical="center" wrapText="1"/>
    </xf>
    <xf numFmtId="0" fontId="54" fillId="0" borderId="43" xfId="0" applyFont="1" applyFill="1" applyBorder="1" applyAlignment="1">
      <alignment horizontal="left" vertical="center" wrapText="1"/>
    </xf>
    <xf numFmtId="0" fontId="157" fillId="0" borderId="15" xfId="0" applyFont="1" applyFill="1" applyBorder="1" applyAlignment="1">
      <alignment horizontal="center" vertical="center"/>
    </xf>
    <xf numFmtId="0" fontId="158" fillId="0" borderId="16" xfId="0" applyFont="1" applyFill="1" applyBorder="1" applyAlignment="1">
      <alignment horizontal="center" vertical="center" wrapText="1"/>
    </xf>
    <xf numFmtId="0" fontId="112" fillId="0" borderId="16" xfId="0" applyFont="1" applyFill="1" applyBorder="1" applyAlignment="1">
      <alignment horizontal="left" vertical="center" wrapText="1"/>
    </xf>
    <xf numFmtId="0" fontId="112" fillId="0" borderId="16" xfId="0" applyFont="1" applyFill="1" applyBorder="1" applyAlignment="1">
      <alignment horizontal="center" vertical="center" wrapText="1"/>
    </xf>
    <xf numFmtId="0" fontId="26" fillId="0" borderId="34" xfId="0" applyFont="1" applyFill="1" applyBorder="1" applyAlignment="1">
      <alignment horizontal="left" vertical="center" wrapText="1"/>
    </xf>
    <xf numFmtId="0" fontId="112" fillId="0" borderId="15" xfId="0" applyFont="1" applyFill="1" applyBorder="1" applyAlignment="1">
      <alignment horizontal="center" vertical="center" wrapText="1"/>
    </xf>
    <xf numFmtId="0" fontId="112" fillId="0" borderId="34" xfId="0" applyFont="1" applyFill="1" applyBorder="1" applyAlignment="1">
      <alignment horizontal="center" vertical="center" wrapText="1"/>
    </xf>
    <xf numFmtId="2" fontId="112" fillId="0" borderId="45" xfId="0" applyNumberFormat="1" applyFont="1" applyFill="1" applyBorder="1" applyAlignment="1">
      <alignment horizontal="center" vertical="center" wrapText="1"/>
    </xf>
    <xf numFmtId="1" fontId="144" fillId="0" borderId="41" xfId="1" applyNumberFormat="1" applyFont="1" applyBorder="1" applyAlignment="1">
      <alignment horizontal="center" vertical="center"/>
    </xf>
    <xf numFmtId="0" fontId="157" fillId="0" borderId="12" xfId="0" applyFont="1" applyFill="1" applyBorder="1" applyAlignment="1">
      <alignment horizontal="center" vertical="center"/>
    </xf>
    <xf numFmtId="0" fontId="158" fillId="0" borderId="13" xfId="0" applyFont="1" applyFill="1" applyBorder="1" applyAlignment="1">
      <alignment horizontal="center" vertical="center" wrapText="1"/>
    </xf>
    <xf numFmtId="0" fontId="112" fillId="0" borderId="13" xfId="0" applyFont="1" applyFill="1" applyBorder="1" applyAlignment="1">
      <alignment horizontal="left" vertical="center" wrapText="1"/>
    </xf>
    <xf numFmtId="0" fontId="112" fillId="0" borderId="13" xfId="0" applyFont="1" applyFill="1" applyBorder="1" applyAlignment="1">
      <alignment horizontal="center" vertical="center" wrapText="1"/>
    </xf>
    <xf numFmtId="0" fontId="26" fillId="0" borderId="40" xfId="0" applyFont="1" applyFill="1" applyBorder="1" applyAlignment="1">
      <alignment horizontal="left" vertical="center" wrapText="1"/>
    </xf>
    <xf numFmtId="0" fontId="147" fillId="0" borderId="21" xfId="0" applyFont="1" applyFill="1" applyBorder="1" applyAlignment="1">
      <alignment horizontal="left" vertical="center" wrapText="1"/>
    </xf>
    <xf numFmtId="0" fontId="112" fillId="0" borderId="54" xfId="0" applyFont="1" applyFill="1" applyBorder="1" applyAlignment="1">
      <alignment horizontal="center" vertical="center" wrapText="1"/>
    </xf>
    <xf numFmtId="1" fontId="144" fillId="0" borderId="44" xfId="1" applyNumberFormat="1" applyFont="1" applyBorder="1" applyAlignment="1">
      <alignment horizontal="center" vertical="center"/>
    </xf>
    <xf numFmtId="0" fontId="112" fillId="0" borderId="2" xfId="0" applyFont="1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159" fillId="0" borderId="16" xfId="0" applyFont="1" applyFill="1" applyBorder="1" applyAlignment="1">
      <alignment horizontal="left" vertical="center" wrapText="1"/>
    </xf>
    <xf numFmtId="0" fontId="157" fillId="0" borderId="17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2</xdr:col>
      <xdr:colOff>133350</xdr:colOff>
      <xdr:row>4</xdr:row>
      <xdr:rowOff>57150</xdr:rowOff>
    </xdr:to>
    <xdr:pic>
      <xdr:nvPicPr>
        <xdr:cNvPr id="2049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7905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1102894</xdr:colOff>
      <xdr:row>0</xdr:row>
      <xdr:rowOff>300938</xdr:rowOff>
    </xdr:from>
    <xdr:to>
      <xdr:col>12</xdr:col>
      <xdr:colOff>902369</xdr:colOff>
      <xdr:row>0</xdr:row>
      <xdr:rowOff>2306052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39933" y="300938"/>
          <a:ext cx="2130594" cy="200511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1431260</xdr:colOff>
      <xdr:row>0</xdr:row>
      <xdr:rowOff>812444</xdr:rowOff>
    </xdr:from>
    <xdr:to>
      <xdr:col>3</xdr:col>
      <xdr:colOff>626645</xdr:colOff>
      <xdr:row>0</xdr:row>
      <xdr:rowOff>2431382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5471" y="812444"/>
          <a:ext cx="3907753" cy="1618938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526383</xdr:colOff>
      <xdr:row>0</xdr:row>
      <xdr:rowOff>401051</xdr:rowOff>
    </xdr:from>
    <xdr:to>
      <xdr:col>7</xdr:col>
      <xdr:colOff>802106</xdr:colOff>
      <xdr:row>0</xdr:row>
      <xdr:rowOff>2351878</xdr:rowOff>
    </xdr:to>
    <xdr:pic>
      <xdr:nvPicPr>
        <xdr:cNvPr id="8" name="Рисунок 7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4212" y="401051"/>
          <a:ext cx="7444539" cy="1950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526380</xdr:colOff>
      <xdr:row>0</xdr:row>
      <xdr:rowOff>726907</xdr:rowOff>
    </xdr:from>
    <xdr:to>
      <xdr:col>2</xdr:col>
      <xdr:colOff>777038</xdr:colOff>
      <xdr:row>0</xdr:row>
      <xdr:rowOff>2567934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380" y="726907"/>
          <a:ext cx="1854869" cy="184102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526383</xdr:colOff>
      <xdr:row>0</xdr:row>
      <xdr:rowOff>451333</xdr:rowOff>
    </xdr:from>
    <xdr:to>
      <xdr:col>13</xdr:col>
      <xdr:colOff>526383</xdr:colOff>
      <xdr:row>0</xdr:row>
      <xdr:rowOff>2707104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8554" y="451333"/>
          <a:ext cx="2331118" cy="225577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929940</xdr:colOff>
      <xdr:row>0</xdr:row>
      <xdr:rowOff>561786</xdr:rowOff>
    </xdr:from>
    <xdr:to>
      <xdr:col>3</xdr:col>
      <xdr:colOff>952498</xdr:colOff>
      <xdr:row>0</xdr:row>
      <xdr:rowOff>2456448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4151" y="561786"/>
          <a:ext cx="4734926" cy="1894662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325857</xdr:colOff>
      <xdr:row>0</xdr:row>
      <xdr:rowOff>651712</xdr:rowOff>
    </xdr:from>
    <xdr:to>
      <xdr:col>8</xdr:col>
      <xdr:colOff>1127960</xdr:colOff>
      <xdr:row>0</xdr:row>
      <xdr:rowOff>2531646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3686" y="651712"/>
          <a:ext cx="8071182" cy="1879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401053</xdr:colOff>
      <xdr:row>0</xdr:row>
      <xdr:rowOff>651711</xdr:rowOff>
    </xdr:from>
    <xdr:to>
      <xdr:col>2</xdr:col>
      <xdr:colOff>651711</xdr:colOff>
      <xdr:row>0</xdr:row>
      <xdr:rowOff>2492738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3" y="651711"/>
          <a:ext cx="1854869" cy="18410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884464</xdr:colOff>
      <xdr:row>1</xdr:row>
      <xdr:rowOff>45357</xdr:rowOff>
    </xdr:from>
    <xdr:to>
      <xdr:col>13</xdr:col>
      <xdr:colOff>929822</xdr:colOff>
      <xdr:row>5</xdr:row>
      <xdr:rowOff>158751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20893" y="385536"/>
          <a:ext cx="2199822" cy="18369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247196</xdr:colOff>
      <xdr:row>0</xdr:row>
      <xdr:rowOff>272143</xdr:rowOff>
    </xdr:from>
    <xdr:to>
      <xdr:col>2</xdr:col>
      <xdr:colOff>2517321</xdr:colOff>
      <xdr:row>4</xdr:row>
      <xdr:rowOff>45358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196" y="272143"/>
          <a:ext cx="3971018" cy="1428751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1201964</xdr:colOff>
      <xdr:row>0</xdr:row>
      <xdr:rowOff>272143</xdr:rowOff>
    </xdr:from>
    <xdr:to>
      <xdr:col>7</xdr:col>
      <xdr:colOff>2086428</xdr:colOff>
      <xdr:row>3</xdr:row>
      <xdr:rowOff>90714</xdr:rowOff>
    </xdr:to>
    <xdr:pic>
      <xdr:nvPicPr>
        <xdr:cNvPr id="8" name="Рисунок 7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678" y="272143"/>
          <a:ext cx="4104821" cy="975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2857501</xdr:colOff>
      <xdr:row>0</xdr:row>
      <xdr:rowOff>181429</xdr:rowOff>
    </xdr:from>
    <xdr:to>
      <xdr:col>2</xdr:col>
      <xdr:colOff>4490359</xdr:colOff>
      <xdr:row>4</xdr:row>
      <xdr:rowOff>146566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94" y="181429"/>
          <a:ext cx="1632858" cy="16206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408215</xdr:colOff>
      <xdr:row>0</xdr:row>
      <xdr:rowOff>241754</xdr:rowOff>
    </xdr:from>
    <xdr:to>
      <xdr:col>13</xdr:col>
      <xdr:colOff>476251</xdr:colOff>
      <xdr:row>5</xdr:row>
      <xdr:rowOff>249464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7144" y="241754"/>
          <a:ext cx="2222500" cy="204878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247195</xdr:colOff>
      <xdr:row>1</xdr:row>
      <xdr:rowOff>126544</xdr:rowOff>
    </xdr:from>
    <xdr:to>
      <xdr:col>2</xdr:col>
      <xdr:colOff>3787320</xdr:colOff>
      <xdr:row>4</xdr:row>
      <xdr:rowOff>272143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8088" y="512080"/>
          <a:ext cx="3540125" cy="1302206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1088573</xdr:colOff>
      <xdr:row>0</xdr:row>
      <xdr:rowOff>362858</xdr:rowOff>
    </xdr:from>
    <xdr:to>
      <xdr:col>7</xdr:col>
      <xdr:colOff>2766786</xdr:colOff>
      <xdr:row>3</xdr:row>
      <xdr:rowOff>226786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2144" y="362858"/>
          <a:ext cx="5964463" cy="1088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385535</xdr:colOff>
      <xdr:row>1</xdr:row>
      <xdr:rowOff>90713</xdr:rowOff>
    </xdr:from>
    <xdr:to>
      <xdr:col>2</xdr:col>
      <xdr:colOff>124135</xdr:colOff>
      <xdr:row>4</xdr:row>
      <xdr:rowOff>362857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35" y="476249"/>
          <a:ext cx="1439493" cy="14287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271813</xdr:colOff>
      <xdr:row>0</xdr:row>
      <xdr:rowOff>84797</xdr:rowOff>
    </xdr:from>
    <xdr:to>
      <xdr:col>8</xdr:col>
      <xdr:colOff>1068660</xdr:colOff>
      <xdr:row>1</xdr:row>
      <xdr:rowOff>561046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337" y="84797"/>
          <a:ext cx="796847" cy="7550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141947</xdr:colOff>
      <xdr:row>0</xdr:row>
      <xdr:rowOff>170752</xdr:rowOff>
    </xdr:from>
    <xdr:to>
      <xdr:col>2</xdr:col>
      <xdr:colOff>1246846</xdr:colOff>
      <xdr:row>1</xdr:row>
      <xdr:rowOff>383323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47" y="170752"/>
          <a:ext cx="1964472" cy="549431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2016977</xdr:colOff>
      <xdr:row>0</xdr:row>
      <xdr:rowOff>245327</xdr:rowOff>
    </xdr:from>
    <xdr:to>
      <xdr:col>5</xdr:col>
      <xdr:colOff>1383314</xdr:colOff>
      <xdr:row>1</xdr:row>
      <xdr:rowOff>638872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245327"/>
          <a:ext cx="2816246" cy="730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635000</xdr:colOff>
      <xdr:row>0</xdr:row>
      <xdr:rowOff>294822</xdr:rowOff>
    </xdr:from>
    <xdr:to>
      <xdr:col>13</xdr:col>
      <xdr:colOff>544287</xdr:colOff>
      <xdr:row>5</xdr:row>
      <xdr:rowOff>181429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7143" y="294822"/>
          <a:ext cx="2063751" cy="190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496659</xdr:colOff>
      <xdr:row>1</xdr:row>
      <xdr:rowOff>35829</xdr:rowOff>
    </xdr:from>
    <xdr:to>
      <xdr:col>2</xdr:col>
      <xdr:colOff>4036784</xdr:colOff>
      <xdr:row>4</xdr:row>
      <xdr:rowOff>22678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552" y="376008"/>
          <a:ext cx="3540125" cy="1302206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408215</xdr:colOff>
      <xdr:row>0</xdr:row>
      <xdr:rowOff>226786</xdr:rowOff>
    </xdr:from>
    <xdr:to>
      <xdr:col>7</xdr:col>
      <xdr:colOff>1378949</xdr:colOff>
      <xdr:row>2</xdr:row>
      <xdr:rowOff>249465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8929" y="226786"/>
          <a:ext cx="4984841" cy="861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340178</xdr:colOff>
      <xdr:row>0</xdr:row>
      <xdr:rowOff>294821</xdr:rowOff>
    </xdr:from>
    <xdr:to>
      <xdr:col>2</xdr:col>
      <xdr:colOff>78778</xdr:colOff>
      <xdr:row>4</xdr:row>
      <xdr:rowOff>68036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294821"/>
          <a:ext cx="1439493" cy="14287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432954</xdr:colOff>
      <xdr:row>0</xdr:row>
      <xdr:rowOff>216479</xdr:rowOff>
    </xdr:from>
    <xdr:to>
      <xdr:col>12</xdr:col>
      <xdr:colOff>736023</xdr:colOff>
      <xdr:row>4</xdr:row>
      <xdr:rowOff>216477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08636" y="216479"/>
          <a:ext cx="1450398" cy="145039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432956</xdr:colOff>
      <xdr:row>0</xdr:row>
      <xdr:rowOff>490005</xdr:rowOff>
    </xdr:from>
    <xdr:to>
      <xdr:col>2</xdr:col>
      <xdr:colOff>3052331</xdr:colOff>
      <xdr:row>3</xdr:row>
      <xdr:rowOff>238126</xdr:rowOff>
    </xdr:to>
    <xdr:pic>
      <xdr:nvPicPr>
        <xdr:cNvPr id="6" name="Рисунок 5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6649" y="490005"/>
          <a:ext cx="2619375" cy="830507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736024</xdr:colOff>
      <xdr:row>0</xdr:row>
      <xdr:rowOff>109512</xdr:rowOff>
    </xdr:from>
    <xdr:to>
      <xdr:col>7</xdr:col>
      <xdr:colOff>930853</xdr:colOff>
      <xdr:row>2</xdr:row>
      <xdr:rowOff>43296</xdr:rowOff>
    </xdr:to>
    <xdr:pic>
      <xdr:nvPicPr>
        <xdr:cNvPr id="10" name="Рисунок 9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8979" y="109512"/>
          <a:ext cx="4740851" cy="929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411310</xdr:colOff>
      <xdr:row>0</xdr:row>
      <xdr:rowOff>173182</xdr:rowOff>
    </xdr:from>
    <xdr:to>
      <xdr:col>2</xdr:col>
      <xdr:colOff>139005</xdr:colOff>
      <xdr:row>3</xdr:row>
      <xdr:rowOff>303069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10" y="173182"/>
          <a:ext cx="1221388" cy="121227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463380</xdr:colOff>
      <xdr:row>0</xdr:row>
      <xdr:rowOff>278584</xdr:rowOff>
    </xdr:from>
    <xdr:to>
      <xdr:col>11</xdr:col>
      <xdr:colOff>924349</xdr:colOff>
      <xdr:row>7</xdr:row>
      <xdr:rowOff>257432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42096" y="278584"/>
          <a:ext cx="2803604" cy="260465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489123</xdr:colOff>
      <xdr:row>0</xdr:row>
      <xdr:rowOff>395805</xdr:rowOff>
    </xdr:from>
    <xdr:to>
      <xdr:col>2</xdr:col>
      <xdr:colOff>4299123</xdr:colOff>
      <xdr:row>4</xdr:row>
      <xdr:rowOff>360405</xdr:rowOff>
    </xdr:to>
    <xdr:pic>
      <xdr:nvPicPr>
        <xdr:cNvPr id="6" name="Рисунок 5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8177" y="395805"/>
          <a:ext cx="3810000" cy="1226019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308920</xdr:colOff>
      <xdr:row>0</xdr:row>
      <xdr:rowOff>154459</xdr:rowOff>
    </xdr:from>
    <xdr:to>
      <xdr:col>7</xdr:col>
      <xdr:colOff>2162434</xdr:colOff>
      <xdr:row>2</xdr:row>
      <xdr:rowOff>310027</xdr:rowOff>
    </xdr:to>
    <xdr:pic>
      <xdr:nvPicPr>
        <xdr:cNvPr id="10" name="Рисунок 9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5879" y="154459"/>
          <a:ext cx="5328852" cy="1056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437635</xdr:colOff>
      <xdr:row>0</xdr:row>
      <xdr:rowOff>205948</xdr:rowOff>
    </xdr:from>
    <xdr:to>
      <xdr:col>2</xdr:col>
      <xdr:colOff>154460</xdr:colOff>
      <xdr:row>4</xdr:row>
      <xdr:rowOff>349842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35" y="205948"/>
          <a:ext cx="1415879" cy="140531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1314450</xdr:colOff>
      <xdr:row>0</xdr:row>
      <xdr:rowOff>142876</xdr:rowOff>
    </xdr:from>
    <xdr:to>
      <xdr:col>8</xdr:col>
      <xdr:colOff>914400</xdr:colOff>
      <xdr:row>2</xdr:row>
      <xdr:rowOff>0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142876"/>
          <a:ext cx="923925" cy="8286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161926</xdr:colOff>
      <xdr:row>1</xdr:row>
      <xdr:rowOff>9524</xdr:rowOff>
    </xdr:from>
    <xdr:to>
      <xdr:col>2</xdr:col>
      <xdr:colOff>1838325</xdr:colOff>
      <xdr:row>1</xdr:row>
      <xdr:rowOff>428625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447674"/>
          <a:ext cx="1676399" cy="419101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2047875</xdr:colOff>
      <xdr:row>0</xdr:row>
      <xdr:rowOff>152400</xdr:rowOff>
    </xdr:from>
    <xdr:to>
      <xdr:col>5</xdr:col>
      <xdr:colOff>1414212</xdr:colOff>
      <xdr:row>1</xdr:row>
      <xdr:rowOff>523875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52400"/>
          <a:ext cx="2909637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190501</xdr:rowOff>
    </xdr:from>
    <xdr:to>
      <xdr:col>1</xdr:col>
      <xdr:colOff>504825</xdr:colOff>
      <xdr:row>1</xdr:row>
      <xdr:rowOff>508665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90501"/>
          <a:ext cx="762000" cy="7563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1102894</xdr:colOff>
      <xdr:row>0</xdr:row>
      <xdr:rowOff>300938</xdr:rowOff>
    </xdr:from>
    <xdr:to>
      <xdr:col>12</xdr:col>
      <xdr:colOff>902369</xdr:colOff>
      <xdr:row>0</xdr:row>
      <xdr:rowOff>2306052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24894" y="300938"/>
          <a:ext cx="2123575" cy="200511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1431260</xdr:colOff>
      <xdr:row>0</xdr:row>
      <xdr:rowOff>812444</xdr:rowOff>
    </xdr:from>
    <xdr:to>
      <xdr:col>3</xdr:col>
      <xdr:colOff>626645</xdr:colOff>
      <xdr:row>0</xdr:row>
      <xdr:rowOff>2431382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0510" y="812444"/>
          <a:ext cx="3900735" cy="1618938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501317</xdr:colOff>
      <xdr:row>0</xdr:row>
      <xdr:rowOff>225591</xdr:rowOff>
    </xdr:from>
    <xdr:to>
      <xdr:col>7</xdr:col>
      <xdr:colOff>777040</xdr:colOff>
      <xdr:row>0</xdr:row>
      <xdr:rowOff>2176418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9146" y="225591"/>
          <a:ext cx="8472236" cy="1950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526380</xdr:colOff>
      <xdr:row>0</xdr:row>
      <xdr:rowOff>726907</xdr:rowOff>
    </xdr:from>
    <xdr:to>
      <xdr:col>2</xdr:col>
      <xdr:colOff>777038</xdr:colOff>
      <xdr:row>0</xdr:row>
      <xdr:rowOff>2567934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380" y="726907"/>
          <a:ext cx="1869908" cy="18410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47625</xdr:rowOff>
    </xdr:from>
    <xdr:to>
      <xdr:col>2</xdr:col>
      <xdr:colOff>400050</xdr:colOff>
      <xdr:row>4</xdr:row>
      <xdr:rowOff>104775</xdr:rowOff>
    </xdr:to>
    <xdr:pic>
      <xdr:nvPicPr>
        <xdr:cNvPr id="3073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47625"/>
          <a:ext cx="8763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226784</xdr:colOff>
      <xdr:row>0</xdr:row>
      <xdr:rowOff>265185</xdr:rowOff>
    </xdr:from>
    <xdr:to>
      <xdr:col>13</xdr:col>
      <xdr:colOff>771071</xdr:colOff>
      <xdr:row>3</xdr:row>
      <xdr:rowOff>635001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09463" y="265185"/>
          <a:ext cx="1973037" cy="186660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883433</xdr:colOff>
      <xdr:row>1</xdr:row>
      <xdr:rowOff>161161</xdr:rowOff>
    </xdr:from>
    <xdr:to>
      <xdr:col>2</xdr:col>
      <xdr:colOff>4671785</xdr:colOff>
      <xdr:row>3</xdr:row>
      <xdr:rowOff>748393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0219" y="660090"/>
          <a:ext cx="3788352" cy="1585089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1315356</xdr:colOff>
      <xdr:row>0</xdr:row>
      <xdr:rowOff>311314</xdr:rowOff>
    </xdr:from>
    <xdr:to>
      <xdr:col>7</xdr:col>
      <xdr:colOff>2358570</xdr:colOff>
      <xdr:row>2</xdr:row>
      <xdr:rowOff>316508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3570" y="311314"/>
          <a:ext cx="4354286" cy="1003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307193</xdr:colOff>
      <xdr:row>0</xdr:row>
      <xdr:rowOff>404093</xdr:rowOff>
    </xdr:from>
    <xdr:to>
      <xdr:col>2</xdr:col>
      <xdr:colOff>688155</xdr:colOff>
      <xdr:row>3</xdr:row>
      <xdr:rowOff>771071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193" y="404093"/>
          <a:ext cx="1877748" cy="186376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1201965</xdr:colOff>
      <xdr:row>0</xdr:row>
      <xdr:rowOff>287112</xdr:rowOff>
    </xdr:from>
    <xdr:to>
      <xdr:col>14</xdr:col>
      <xdr:colOff>929822</xdr:colOff>
      <xdr:row>5</xdr:row>
      <xdr:rowOff>294822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41429" y="287112"/>
          <a:ext cx="2222500" cy="204878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723446</xdr:colOff>
      <xdr:row>1</xdr:row>
      <xdr:rowOff>81187</xdr:rowOff>
    </xdr:from>
    <xdr:to>
      <xdr:col>2</xdr:col>
      <xdr:colOff>4694464</xdr:colOff>
      <xdr:row>4</xdr:row>
      <xdr:rowOff>430894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339" y="466723"/>
          <a:ext cx="3971018" cy="1506314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1474107</xdr:colOff>
      <xdr:row>0</xdr:row>
      <xdr:rowOff>136071</xdr:rowOff>
    </xdr:from>
    <xdr:to>
      <xdr:col>7</xdr:col>
      <xdr:colOff>2993572</xdr:colOff>
      <xdr:row>3</xdr:row>
      <xdr:rowOff>204106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4821" y="136071"/>
          <a:ext cx="4739822" cy="129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385536</xdr:colOff>
      <xdr:row>1</xdr:row>
      <xdr:rowOff>1</xdr:rowOff>
    </xdr:from>
    <xdr:to>
      <xdr:col>2</xdr:col>
      <xdr:colOff>317501</xdr:colOff>
      <xdr:row>4</xdr:row>
      <xdr:rowOff>464067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36" y="385537"/>
          <a:ext cx="1632858" cy="162067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619123</xdr:colOff>
      <xdr:row>0</xdr:row>
      <xdr:rowOff>285751</xdr:rowOff>
    </xdr:from>
    <xdr:to>
      <xdr:col>14</xdr:col>
      <xdr:colOff>452436</xdr:colOff>
      <xdr:row>5</xdr:row>
      <xdr:rowOff>95250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1311" y="285751"/>
          <a:ext cx="2309813" cy="21193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333373</xdr:colOff>
      <xdr:row>1</xdr:row>
      <xdr:rowOff>38100</xdr:rowOff>
    </xdr:from>
    <xdr:to>
      <xdr:col>2</xdr:col>
      <xdr:colOff>4167188</xdr:colOff>
      <xdr:row>3</xdr:row>
      <xdr:rowOff>404813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1" y="347663"/>
          <a:ext cx="3833815" cy="1366838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1143000</xdr:colOff>
      <xdr:row>1</xdr:row>
      <xdr:rowOff>71436</xdr:rowOff>
    </xdr:from>
    <xdr:to>
      <xdr:col>8</xdr:col>
      <xdr:colOff>345832</xdr:colOff>
      <xdr:row>3</xdr:row>
      <xdr:rowOff>333374</xdr:rowOff>
    </xdr:to>
    <xdr:pic>
      <xdr:nvPicPr>
        <xdr:cNvPr id="8" name="Рисунок 7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380999"/>
          <a:ext cx="5203582" cy="1262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333377</xdr:colOff>
      <xdr:row>1</xdr:row>
      <xdr:rowOff>1</xdr:rowOff>
    </xdr:from>
    <xdr:to>
      <xdr:col>2</xdr:col>
      <xdr:colOff>34197</xdr:colOff>
      <xdr:row>3</xdr:row>
      <xdr:rowOff>381000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7" y="309564"/>
          <a:ext cx="1391508" cy="138112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1000126</xdr:colOff>
      <xdr:row>1</xdr:row>
      <xdr:rowOff>228600</xdr:rowOff>
    </xdr:from>
    <xdr:to>
      <xdr:col>14</xdr:col>
      <xdr:colOff>738187</xdr:colOff>
      <xdr:row>6</xdr:row>
      <xdr:rowOff>0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1" y="347663"/>
          <a:ext cx="2214561" cy="2105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547685</xdr:colOff>
      <xdr:row>2</xdr:row>
      <xdr:rowOff>133350</xdr:rowOff>
    </xdr:from>
    <xdr:to>
      <xdr:col>2</xdr:col>
      <xdr:colOff>3833812</xdr:colOff>
      <xdr:row>4</xdr:row>
      <xdr:rowOff>309563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3" y="752475"/>
          <a:ext cx="3286127" cy="1176338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404811</xdr:colOff>
      <xdr:row>0</xdr:row>
      <xdr:rowOff>238124</xdr:rowOff>
    </xdr:from>
    <xdr:to>
      <xdr:col>8</xdr:col>
      <xdr:colOff>785812</xdr:colOff>
      <xdr:row>3</xdr:row>
      <xdr:rowOff>476249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286" y="238124"/>
          <a:ext cx="6372226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1</xdr:row>
      <xdr:rowOff>381001</xdr:rowOff>
    </xdr:from>
    <xdr:to>
      <xdr:col>2</xdr:col>
      <xdr:colOff>273753</xdr:colOff>
      <xdr:row>4</xdr:row>
      <xdr:rowOff>452438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00064"/>
          <a:ext cx="1583441" cy="157162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368011</xdr:colOff>
      <xdr:row>0</xdr:row>
      <xdr:rowOff>174471</xdr:rowOff>
    </xdr:from>
    <xdr:to>
      <xdr:col>11</xdr:col>
      <xdr:colOff>952500</xdr:colOff>
      <xdr:row>6</xdr:row>
      <xdr:rowOff>173182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8511" y="174471"/>
          <a:ext cx="2775239" cy="2656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679327</xdr:colOff>
      <xdr:row>0</xdr:row>
      <xdr:rowOff>274555</xdr:rowOff>
    </xdr:from>
    <xdr:to>
      <xdr:col>2</xdr:col>
      <xdr:colOff>4099667</xdr:colOff>
      <xdr:row>3</xdr:row>
      <xdr:rowOff>65974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4752" y="274555"/>
          <a:ext cx="3420340" cy="1277319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1479261</xdr:colOff>
      <xdr:row>0</xdr:row>
      <xdr:rowOff>175245</xdr:rowOff>
    </xdr:from>
    <xdr:to>
      <xdr:col>7</xdr:col>
      <xdr:colOff>430893</xdr:colOff>
      <xdr:row>2</xdr:row>
      <xdr:rowOff>456664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2832" y="175245"/>
          <a:ext cx="5483061" cy="1279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216479</xdr:colOff>
      <xdr:row>0</xdr:row>
      <xdr:rowOff>86593</xdr:rowOff>
    </xdr:from>
    <xdr:to>
      <xdr:col>2</xdr:col>
      <xdr:colOff>147411</xdr:colOff>
      <xdr:row>3</xdr:row>
      <xdr:rowOff>96931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79" y="86593"/>
          <a:ext cx="1517071" cy="149623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833437</xdr:colOff>
      <xdr:row>0</xdr:row>
      <xdr:rowOff>190500</xdr:rowOff>
    </xdr:from>
    <xdr:to>
      <xdr:col>14</xdr:col>
      <xdr:colOff>785813</xdr:colOff>
      <xdr:row>5</xdr:row>
      <xdr:rowOff>119062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2687" y="190500"/>
          <a:ext cx="2428876" cy="2238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857248</xdr:colOff>
      <xdr:row>0</xdr:row>
      <xdr:rowOff>180974</xdr:rowOff>
    </xdr:from>
    <xdr:to>
      <xdr:col>3</xdr:col>
      <xdr:colOff>357188</xdr:colOff>
      <xdr:row>4</xdr:row>
      <xdr:rowOff>-1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36" y="180974"/>
          <a:ext cx="3833815" cy="1628775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404811</xdr:colOff>
      <xdr:row>0</xdr:row>
      <xdr:rowOff>238124</xdr:rowOff>
    </xdr:from>
    <xdr:to>
      <xdr:col>8</xdr:col>
      <xdr:colOff>785812</xdr:colOff>
      <xdr:row>3</xdr:row>
      <xdr:rowOff>476249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286" y="238124"/>
          <a:ext cx="6372226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452438</xdr:colOff>
      <xdr:row>0</xdr:row>
      <xdr:rowOff>285751</xdr:rowOff>
    </xdr:from>
    <xdr:to>
      <xdr:col>2</xdr:col>
      <xdr:colOff>523875</xdr:colOff>
      <xdr:row>4</xdr:row>
      <xdr:rowOff>224976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285751"/>
          <a:ext cx="1776412" cy="172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4097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5121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6145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7169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8193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9217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285751</xdr:colOff>
      <xdr:row>0</xdr:row>
      <xdr:rowOff>95251</xdr:rowOff>
    </xdr:from>
    <xdr:to>
      <xdr:col>8</xdr:col>
      <xdr:colOff>1104901</xdr:colOff>
      <xdr:row>1</xdr:row>
      <xdr:rowOff>504825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1" y="95251"/>
          <a:ext cx="819150" cy="819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95251</xdr:colOff>
      <xdr:row>0</xdr:row>
      <xdr:rowOff>161923</xdr:rowOff>
    </xdr:from>
    <xdr:to>
      <xdr:col>2</xdr:col>
      <xdr:colOff>1200150</xdr:colOff>
      <xdr:row>1</xdr:row>
      <xdr:rowOff>295274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61923"/>
          <a:ext cx="1971674" cy="542926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2209801</xdr:colOff>
      <xdr:row>0</xdr:row>
      <xdr:rowOff>104775</xdr:rowOff>
    </xdr:from>
    <xdr:to>
      <xdr:col>5</xdr:col>
      <xdr:colOff>1123951</xdr:colOff>
      <xdr:row>1</xdr:row>
      <xdr:rowOff>419225</xdr:rowOff>
    </xdr:to>
    <xdr:pic>
      <xdr:nvPicPr>
        <xdr:cNvPr id="9" name="Рисунок 8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6" y="104775"/>
          <a:ext cx="2457450" cy="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37"/>
  <sheetViews>
    <sheetView workbookViewId="0">
      <selection activeCell="M12" sqref="M12:M13"/>
    </sheetView>
  </sheetViews>
  <sheetFormatPr defaultRowHeight="16.5" x14ac:dyDescent="0.3"/>
  <cols>
    <col min="1" max="1" width="4.7109375" style="1" customWidth="1"/>
    <col min="2" max="2" width="5.85546875" style="1" customWidth="1"/>
    <col min="3" max="3" width="22.42578125" style="1" customWidth="1"/>
    <col min="4" max="4" width="12.7109375" style="1" customWidth="1"/>
    <col min="5" max="5" width="7.28515625" style="1" customWidth="1"/>
    <col min="6" max="6" width="16.85546875" style="1" customWidth="1"/>
    <col min="7" max="7" width="20.5703125" style="1" customWidth="1"/>
    <col min="8" max="8" width="15.140625" style="1" customWidth="1"/>
    <col min="9" max="16384" width="9.140625" style="1"/>
  </cols>
  <sheetData>
    <row r="1" spans="1:8" x14ac:dyDescent="0.3">
      <c r="A1" s="435" t="s">
        <v>0</v>
      </c>
      <c r="B1" s="435"/>
      <c r="C1" s="435"/>
      <c r="D1" s="435"/>
      <c r="E1" s="435"/>
      <c r="F1" s="435"/>
      <c r="G1" s="435"/>
      <c r="H1" s="435"/>
    </row>
    <row r="2" spans="1:8" x14ac:dyDescent="0.3">
      <c r="A2" s="436" t="s">
        <v>16</v>
      </c>
      <c r="B2" s="436"/>
      <c r="C2" s="436"/>
      <c r="D2" s="436"/>
      <c r="E2" s="436"/>
      <c r="F2" s="436"/>
      <c r="G2" s="436"/>
      <c r="H2" s="436"/>
    </row>
    <row r="3" spans="1:8" x14ac:dyDescent="0.3">
      <c r="A3" s="436" t="s">
        <v>2</v>
      </c>
      <c r="B3" s="436"/>
      <c r="C3" s="436"/>
      <c r="D3" s="436"/>
      <c r="E3" s="436"/>
      <c r="F3" s="436"/>
      <c r="G3" s="436"/>
      <c r="H3" s="436"/>
    </row>
    <row r="4" spans="1:8" x14ac:dyDescent="0.3">
      <c r="A4" s="435" t="s">
        <v>3</v>
      </c>
      <c r="B4" s="435"/>
      <c r="C4" s="435"/>
      <c r="D4" s="435"/>
      <c r="E4" s="435"/>
      <c r="F4" s="435"/>
      <c r="G4" s="435"/>
      <c r="H4" s="435"/>
    </row>
    <row r="5" spans="1:8" x14ac:dyDescent="0.3">
      <c r="A5" s="435" t="s">
        <v>27</v>
      </c>
      <c r="B5" s="435"/>
      <c r="C5" s="435"/>
      <c r="D5" s="435"/>
      <c r="E5" s="435"/>
      <c r="F5" s="435"/>
      <c r="G5" s="435"/>
      <c r="H5" s="435"/>
    </row>
    <row r="6" spans="1:8" x14ac:dyDescent="0.3">
      <c r="A6" s="2"/>
    </row>
    <row r="7" spans="1:8" x14ac:dyDescent="0.3">
      <c r="A7" s="11"/>
      <c r="B7" s="10"/>
    </row>
    <row r="8" spans="1:8" x14ac:dyDescent="0.3">
      <c r="A8" s="2" t="s">
        <v>4</v>
      </c>
    </row>
    <row r="10" spans="1:8" x14ac:dyDescent="0.3">
      <c r="A10" s="11"/>
      <c r="B10" s="11"/>
    </row>
    <row r="11" spans="1:8" x14ac:dyDescent="0.3">
      <c r="A11" s="2" t="s">
        <v>5</v>
      </c>
    </row>
    <row r="12" spans="1:8" ht="50.25" customHeight="1" x14ac:dyDescent="0.3">
      <c r="A12" s="13" t="s">
        <v>6</v>
      </c>
      <c r="B12" s="13" t="s">
        <v>7</v>
      </c>
      <c r="C12" s="3" t="s">
        <v>8</v>
      </c>
      <c r="D12" s="3" t="s">
        <v>10</v>
      </c>
      <c r="E12" s="14" t="s">
        <v>41</v>
      </c>
      <c r="F12" s="3" t="s">
        <v>11</v>
      </c>
      <c r="G12" s="3" t="s">
        <v>9</v>
      </c>
      <c r="H12" s="15" t="s">
        <v>42</v>
      </c>
    </row>
    <row r="13" spans="1:8" ht="25.5" customHeight="1" x14ac:dyDescent="0.3">
      <c r="A13" s="4"/>
      <c r="B13" s="4"/>
      <c r="C13" s="4"/>
      <c r="D13" s="4"/>
      <c r="E13" s="4"/>
      <c r="F13" s="4"/>
      <c r="G13" s="4"/>
      <c r="H13" s="4"/>
    </row>
    <row r="14" spans="1:8" ht="25.5" customHeight="1" x14ac:dyDescent="0.3">
      <c r="A14" s="4"/>
      <c r="B14" s="4"/>
      <c r="C14" s="4"/>
      <c r="D14" s="4"/>
      <c r="E14" s="4"/>
      <c r="F14" s="4"/>
      <c r="G14" s="4"/>
      <c r="H14" s="4"/>
    </row>
    <row r="15" spans="1:8" ht="25.5" customHeight="1" x14ac:dyDescent="0.3">
      <c r="A15" s="4"/>
      <c r="B15" s="4"/>
      <c r="C15" s="4"/>
      <c r="D15" s="4"/>
      <c r="E15" s="4"/>
      <c r="F15" s="4"/>
      <c r="G15" s="4"/>
      <c r="H15" s="4"/>
    </row>
    <row r="16" spans="1:8" ht="25.5" customHeight="1" x14ac:dyDescent="0.3">
      <c r="A16" s="4"/>
      <c r="B16" s="4"/>
      <c r="C16" s="4"/>
      <c r="D16" s="4"/>
      <c r="E16" s="4"/>
      <c r="F16" s="4"/>
      <c r="G16" s="4"/>
      <c r="H16" s="4"/>
    </row>
    <row r="17" spans="1:8" ht="25.5" customHeight="1" x14ac:dyDescent="0.3">
      <c r="A17" s="4"/>
      <c r="B17" s="4"/>
      <c r="C17" s="4"/>
      <c r="D17" s="4"/>
      <c r="E17" s="4"/>
      <c r="F17" s="4"/>
      <c r="G17" s="4"/>
      <c r="H17" s="4"/>
    </row>
    <row r="18" spans="1:8" ht="25.5" customHeight="1" x14ac:dyDescent="0.3">
      <c r="A18" s="4"/>
      <c r="B18" s="4"/>
      <c r="C18" s="4"/>
      <c r="D18" s="4"/>
      <c r="E18" s="4"/>
      <c r="F18" s="4"/>
      <c r="G18" s="4"/>
      <c r="H18" s="4"/>
    </row>
    <row r="19" spans="1:8" ht="25.5" customHeight="1" x14ac:dyDescent="0.3">
      <c r="A19" s="4"/>
      <c r="B19" s="4"/>
      <c r="C19" s="4"/>
      <c r="D19" s="4"/>
      <c r="E19" s="4"/>
      <c r="F19" s="4"/>
      <c r="G19" s="4"/>
      <c r="H19" s="4"/>
    </row>
    <row r="20" spans="1:8" ht="25.5" customHeight="1" x14ac:dyDescent="0.3">
      <c r="A20" s="4"/>
      <c r="B20" s="4"/>
      <c r="C20" s="4"/>
      <c r="D20" s="4"/>
      <c r="E20" s="4"/>
      <c r="F20" s="4"/>
      <c r="G20" s="4"/>
      <c r="H20" s="4"/>
    </row>
    <row r="21" spans="1:8" ht="25.5" customHeight="1" x14ac:dyDescent="0.3">
      <c r="A21" s="4"/>
      <c r="B21" s="4"/>
      <c r="C21" s="4"/>
      <c r="D21" s="4"/>
      <c r="E21" s="4"/>
      <c r="F21" s="4"/>
      <c r="G21" s="4"/>
      <c r="H21" s="4"/>
    </row>
    <row r="22" spans="1:8" ht="25.5" customHeight="1" x14ac:dyDescent="0.3">
      <c r="A22" s="4"/>
      <c r="B22" s="4"/>
      <c r="C22" s="4"/>
      <c r="D22" s="4"/>
      <c r="E22" s="4"/>
      <c r="F22" s="4"/>
      <c r="G22" s="4"/>
      <c r="H22" s="4"/>
    </row>
    <row r="23" spans="1:8" ht="25.5" customHeight="1" x14ac:dyDescent="0.3">
      <c r="A23" s="4"/>
      <c r="B23" s="4"/>
      <c r="C23" s="4"/>
      <c r="D23" s="4"/>
      <c r="E23" s="4"/>
      <c r="F23" s="4"/>
      <c r="G23" s="4"/>
      <c r="H23" s="4"/>
    </row>
    <row r="24" spans="1:8" ht="25.5" customHeight="1" x14ac:dyDescent="0.3">
      <c r="A24" s="4"/>
      <c r="B24" s="4"/>
      <c r="C24" s="4"/>
      <c r="D24" s="4"/>
      <c r="E24" s="4"/>
      <c r="F24" s="4"/>
      <c r="G24" s="4"/>
      <c r="H24" s="4"/>
    </row>
    <row r="25" spans="1:8" ht="25.5" customHeight="1" x14ac:dyDescent="0.3">
      <c r="A25" s="4"/>
      <c r="B25" s="4"/>
      <c r="C25" s="4"/>
      <c r="D25" s="4"/>
      <c r="E25" s="4"/>
      <c r="F25" s="4"/>
      <c r="G25" s="4"/>
      <c r="H25" s="4"/>
    </row>
    <row r="26" spans="1:8" ht="25.5" customHeight="1" x14ac:dyDescent="0.3">
      <c r="A26" s="4"/>
      <c r="B26" s="4"/>
      <c r="C26" s="4"/>
      <c r="D26" s="4"/>
      <c r="E26" s="4"/>
      <c r="F26" s="4"/>
      <c r="G26" s="4"/>
      <c r="H26" s="4"/>
    </row>
    <row r="27" spans="1:8" ht="25.5" customHeight="1" x14ac:dyDescent="0.3">
      <c r="A27" s="4"/>
      <c r="B27" s="4"/>
      <c r="C27" s="4"/>
      <c r="D27" s="4"/>
      <c r="E27" s="4"/>
      <c r="F27" s="4"/>
      <c r="G27" s="4"/>
      <c r="H27" s="4"/>
    </row>
    <row r="33" spans="3:9" x14ac:dyDescent="0.3">
      <c r="C33" s="5" t="s">
        <v>13</v>
      </c>
      <c r="D33" s="5"/>
      <c r="E33" s="5"/>
      <c r="F33" s="5"/>
      <c r="G33" s="5" t="s">
        <v>14</v>
      </c>
      <c r="H33" s="5"/>
    </row>
    <row r="34" spans="3:9" x14ac:dyDescent="0.3">
      <c r="C34" s="5"/>
      <c r="D34" s="5"/>
      <c r="E34" s="5"/>
      <c r="F34" s="5"/>
      <c r="G34" s="5"/>
      <c r="H34" s="5"/>
    </row>
    <row r="35" spans="3:9" x14ac:dyDescent="0.3">
      <c r="C35" s="5"/>
      <c r="D35" s="5"/>
      <c r="E35" s="5"/>
      <c r="F35" s="5"/>
      <c r="G35" s="5"/>
      <c r="H35" s="5"/>
    </row>
    <row r="36" spans="3:9" x14ac:dyDescent="0.3">
      <c r="C36" s="5" t="s">
        <v>15</v>
      </c>
      <c r="D36" s="5"/>
      <c r="E36" s="5"/>
      <c r="F36" s="5"/>
      <c r="G36" s="5" t="s">
        <v>14</v>
      </c>
      <c r="H36" s="5"/>
    </row>
    <row r="37" spans="3:9" x14ac:dyDescent="0.3">
      <c r="C37" s="5"/>
      <c r="D37" s="5"/>
      <c r="E37" s="5"/>
      <c r="F37" s="5"/>
      <c r="G37" s="5"/>
      <c r="H37" s="5"/>
      <c r="I37" s="5"/>
    </row>
  </sheetData>
  <mergeCells count="5">
    <mergeCell ref="A5:H5"/>
    <mergeCell ref="A1:H1"/>
    <mergeCell ref="A2:H2"/>
    <mergeCell ref="A3:H3"/>
    <mergeCell ref="A4:H4"/>
  </mergeCells>
  <phoneticPr fontId="0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32"/>
  <sheetViews>
    <sheetView view="pageBreakPreview" topLeftCell="A2" zoomScale="38" zoomScaleNormal="100" zoomScaleSheetLayoutView="38" workbookViewId="0">
      <selection activeCell="E13" sqref="E13"/>
    </sheetView>
  </sheetViews>
  <sheetFormatPr defaultRowHeight="34.5" x14ac:dyDescent="0.25"/>
  <cols>
    <col min="1" max="1" width="11" style="35" customWidth="1"/>
    <col min="2" max="2" width="13.28515625" style="35" customWidth="1"/>
    <col min="3" max="3" width="70.5703125" style="36" customWidth="1"/>
    <col min="4" max="4" width="17.28515625" style="35" customWidth="1"/>
    <col min="5" max="5" width="18.5703125" style="35" customWidth="1"/>
    <col min="6" max="6" width="55.85546875" style="35" customWidth="1"/>
    <col min="7" max="7" width="66.85546875" style="35" customWidth="1"/>
    <col min="8" max="8" width="60.7109375" style="35" customWidth="1"/>
    <col min="9" max="9" width="16.85546875" style="35" customWidth="1"/>
    <col min="10" max="10" width="23.28515625" style="35" customWidth="1"/>
    <col min="11" max="11" width="16.85546875" style="35" customWidth="1"/>
    <col min="12" max="12" width="18" style="35" customWidth="1"/>
    <col min="13" max="13" width="21" style="35" customWidth="1"/>
    <col min="14" max="14" width="17.42578125" style="52" bestFit="1" customWidth="1"/>
    <col min="15" max="15" width="9.140625" style="35"/>
    <col min="16" max="16" width="16.42578125" style="35" bestFit="1" customWidth="1"/>
    <col min="17" max="16384" width="9.140625" style="35"/>
  </cols>
  <sheetData>
    <row r="1" spans="1:17" ht="209.25" customHeight="1" x14ac:dyDescent="0.25"/>
    <row r="2" spans="1:17" s="22" customFormat="1" ht="39" customHeight="1" x14ac:dyDescent="0.25">
      <c r="A2" s="484" t="s">
        <v>99</v>
      </c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9"/>
      <c r="O2" s="47"/>
      <c r="P2" s="48"/>
      <c r="Q2" s="21"/>
    </row>
    <row r="3" spans="1:17" s="22" customFormat="1" ht="29.25" customHeight="1" x14ac:dyDescent="0.25">
      <c r="A3" s="482" t="s">
        <v>232</v>
      </c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9"/>
      <c r="O3" s="47"/>
      <c r="P3" s="48"/>
      <c r="Q3" s="21"/>
    </row>
    <row r="4" spans="1:17" s="22" customFormat="1" ht="39" customHeight="1" x14ac:dyDescent="0.25">
      <c r="A4" s="482" t="s">
        <v>51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9"/>
      <c r="O4" s="47"/>
      <c r="P4" s="48"/>
      <c r="Q4" s="21"/>
    </row>
    <row r="5" spans="1:17" s="22" customFormat="1" ht="21" customHeight="1" x14ac:dyDescent="0.25">
      <c r="A5" s="498">
        <v>41937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9"/>
      <c r="O5" s="47"/>
      <c r="P5" s="48"/>
      <c r="Q5" s="21"/>
    </row>
    <row r="6" spans="1:17" s="22" customFormat="1" ht="39" customHeight="1" x14ac:dyDescent="0.25">
      <c r="A6" s="484" t="s">
        <v>128</v>
      </c>
      <c r="B6" s="485"/>
      <c r="C6" s="485"/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49"/>
      <c r="O6" s="47"/>
      <c r="P6" s="48"/>
      <c r="Q6" s="21"/>
    </row>
    <row r="7" spans="1:17" s="22" customFormat="1" ht="39" customHeight="1" thickBot="1" x14ac:dyDescent="0.3">
      <c r="A7" s="499" t="s">
        <v>113</v>
      </c>
      <c r="B7" s="500"/>
      <c r="C7" s="500"/>
      <c r="D7" s="500"/>
      <c r="E7" s="500"/>
      <c r="F7" s="500"/>
      <c r="G7" s="500"/>
      <c r="H7" s="500"/>
      <c r="I7" s="500"/>
      <c r="J7" s="500"/>
      <c r="K7" s="500"/>
      <c r="L7" s="500"/>
      <c r="M7" s="500"/>
      <c r="N7" s="49"/>
      <c r="O7" s="47"/>
      <c r="P7" s="48"/>
      <c r="Q7" s="21"/>
    </row>
    <row r="8" spans="1:17" s="37" customFormat="1" ht="36.75" customHeight="1" x14ac:dyDescent="0.25">
      <c r="A8" s="501" t="s">
        <v>65</v>
      </c>
      <c r="B8" s="504" t="s">
        <v>66</v>
      </c>
      <c r="C8" s="507" t="s">
        <v>67</v>
      </c>
      <c r="D8" s="504" t="s">
        <v>68</v>
      </c>
      <c r="E8" s="504" t="s">
        <v>41</v>
      </c>
      <c r="F8" s="507" t="s">
        <v>63</v>
      </c>
      <c r="G8" s="486" t="s">
        <v>9</v>
      </c>
      <c r="H8" s="486" t="s">
        <v>69</v>
      </c>
      <c r="I8" s="489" t="s">
        <v>17</v>
      </c>
      <c r="J8" s="490"/>
      <c r="K8" s="490"/>
      <c r="L8" s="491"/>
      <c r="M8" s="495" t="s">
        <v>50</v>
      </c>
      <c r="N8" s="50"/>
    </row>
    <row r="9" spans="1:17" s="37" customFormat="1" ht="36.75" customHeight="1" x14ac:dyDescent="0.25">
      <c r="A9" s="502"/>
      <c r="B9" s="505"/>
      <c r="C9" s="508"/>
      <c r="D9" s="505"/>
      <c r="E9" s="505"/>
      <c r="F9" s="508"/>
      <c r="G9" s="487"/>
      <c r="H9" s="487"/>
      <c r="I9" s="492"/>
      <c r="J9" s="493"/>
      <c r="K9" s="493"/>
      <c r="L9" s="494"/>
      <c r="M9" s="496"/>
      <c r="N9" s="50"/>
    </row>
    <row r="10" spans="1:17" s="37" customFormat="1" ht="46.5" customHeight="1" thickBot="1" x14ac:dyDescent="0.3">
      <c r="A10" s="503"/>
      <c r="B10" s="506"/>
      <c r="C10" s="509"/>
      <c r="D10" s="506"/>
      <c r="E10" s="506"/>
      <c r="F10" s="509"/>
      <c r="G10" s="488"/>
      <c r="H10" s="488"/>
      <c r="I10" s="24" t="s">
        <v>83</v>
      </c>
      <c r="J10" s="26" t="s">
        <v>73</v>
      </c>
      <c r="K10" s="26" t="s">
        <v>84</v>
      </c>
      <c r="L10" s="109" t="s">
        <v>82</v>
      </c>
      <c r="M10" s="497"/>
      <c r="N10" s="50">
        <v>82</v>
      </c>
    </row>
    <row r="11" spans="1:17" s="50" customFormat="1" ht="43.5" customHeight="1" thickBot="1" x14ac:dyDescent="0.3">
      <c r="A11" s="510" t="s">
        <v>402</v>
      </c>
      <c r="B11" s="511"/>
      <c r="C11" s="511"/>
      <c r="D11" s="511"/>
      <c r="E11" s="511"/>
      <c r="F11" s="511"/>
      <c r="G11" s="511"/>
      <c r="H11" s="511"/>
      <c r="I11" s="511"/>
      <c r="J11" s="511"/>
      <c r="K11" s="511"/>
      <c r="L11" s="511"/>
      <c r="M11" s="512"/>
      <c r="N11" s="188"/>
      <c r="O11" s="51"/>
      <c r="P11" s="50">
        <f t="shared" ref="P11:P26" si="0">(N11-$N$10)*0.1</f>
        <v>-8.2000000000000011</v>
      </c>
      <c r="Q11" s="51"/>
    </row>
    <row r="12" spans="1:17" s="50" customFormat="1" ht="75" customHeight="1" x14ac:dyDescent="0.25">
      <c r="A12" s="147">
        <v>1</v>
      </c>
      <c r="B12" s="148">
        <v>17</v>
      </c>
      <c r="C12" s="156" t="s">
        <v>390</v>
      </c>
      <c r="D12" s="73"/>
      <c r="E12" s="157" t="s">
        <v>58</v>
      </c>
      <c r="F12" s="158" t="s">
        <v>108</v>
      </c>
      <c r="G12" s="325" t="s">
        <v>101</v>
      </c>
      <c r="H12" s="326" t="s">
        <v>400</v>
      </c>
      <c r="I12" s="194">
        <v>8.5</v>
      </c>
      <c r="J12" s="187">
        <v>63.77</v>
      </c>
      <c r="K12" s="195">
        <v>0</v>
      </c>
      <c r="L12" s="196">
        <v>8.1</v>
      </c>
      <c r="M12" s="200">
        <v>8</v>
      </c>
      <c r="N12" s="188"/>
      <c r="O12" s="51"/>
      <c r="P12" s="50">
        <f t="shared" si="0"/>
        <v>-8.2000000000000011</v>
      </c>
      <c r="Q12" s="51"/>
    </row>
    <row r="13" spans="1:17" s="50" customFormat="1" ht="66" customHeight="1" x14ac:dyDescent="0.25">
      <c r="A13" s="147">
        <v>2</v>
      </c>
      <c r="B13" s="148">
        <v>16</v>
      </c>
      <c r="C13" s="156" t="s">
        <v>390</v>
      </c>
      <c r="D13" s="73"/>
      <c r="E13" s="157" t="s">
        <v>58</v>
      </c>
      <c r="F13" s="158" t="s">
        <v>154</v>
      </c>
      <c r="G13" s="325" t="s">
        <v>101</v>
      </c>
      <c r="H13" s="326" t="s">
        <v>400</v>
      </c>
      <c r="I13" s="194">
        <v>7.8</v>
      </c>
      <c r="J13" s="187">
        <v>65.77</v>
      </c>
      <c r="K13" s="195">
        <v>0</v>
      </c>
      <c r="L13" s="196">
        <v>7.8</v>
      </c>
      <c r="M13" s="200">
        <v>5</v>
      </c>
      <c r="N13" s="188"/>
      <c r="O13" s="51"/>
      <c r="P13" s="50">
        <f>(N13-$N$10)*0.1</f>
        <v>-8.2000000000000011</v>
      </c>
      <c r="Q13" s="51"/>
    </row>
    <row r="14" spans="1:17" s="50" customFormat="1" ht="66.75" customHeight="1" x14ac:dyDescent="0.25">
      <c r="A14" s="147">
        <v>3</v>
      </c>
      <c r="B14" s="148">
        <v>19</v>
      </c>
      <c r="C14" s="156" t="s">
        <v>393</v>
      </c>
      <c r="D14" s="73"/>
      <c r="E14" s="157" t="s">
        <v>58</v>
      </c>
      <c r="F14" s="158" t="s">
        <v>243</v>
      </c>
      <c r="G14" s="325" t="s">
        <v>101</v>
      </c>
      <c r="H14" s="326" t="s">
        <v>400</v>
      </c>
      <c r="I14" s="194">
        <v>6.7</v>
      </c>
      <c r="J14" s="187">
        <v>54.21</v>
      </c>
      <c r="K14" s="195">
        <v>0</v>
      </c>
      <c r="L14" s="196">
        <v>6.7</v>
      </c>
      <c r="M14" s="200">
        <v>2</v>
      </c>
      <c r="N14" s="188"/>
      <c r="O14" s="51"/>
      <c r="P14" s="50">
        <f>(N14-$N$10)*0.1</f>
        <v>-8.2000000000000011</v>
      </c>
      <c r="Q14" s="51"/>
    </row>
    <row r="15" spans="1:17" s="50" customFormat="1" ht="66.75" customHeight="1" thickBot="1" x14ac:dyDescent="0.3">
      <c r="A15" s="147">
        <v>4</v>
      </c>
      <c r="B15" s="148">
        <v>18</v>
      </c>
      <c r="C15" s="156" t="s">
        <v>392</v>
      </c>
      <c r="D15" s="73"/>
      <c r="E15" s="157" t="s">
        <v>58</v>
      </c>
      <c r="F15" s="158" t="s">
        <v>242</v>
      </c>
      <c r="G15" s="325" t="s">
        <v>101</v>
      </c>
      <c r="H15" s="326" t="s">
        <v>400</v>
      </c>
      <c r="I15" s="194">
        <v>6.9</v>
      </c>
      <c r="J15" s="187">
        <v>74.38</v>
      </c>
      <c r="K15" s="195">
        <v>0.5</v>
      </c>
      <c r="L15" s="196">
        <v>6.4</v>
      </c>
      <c r="M15" s="200">
        <v>1</v>
      </c>
      <c r="N15" s="188"/>
      <c r="O15" s="51"/>
      <c r="P15" s="50">
        <f>(N15-$N$10)*0.1</f>
        <v>-8.2000000000000011</v>
      </c>
      <c r="Q15" s="51"/>
    </row>
    <row r="16" spans="1:17" s="50" customFormat="1" ht="43.5" customHeight="1" thickBot="1" x14ac:dyDescent="0.3">
      <c r="A16" s="510" t="s">
        <v>403</v>
      </c>
      <c r="B16" s="511"/>
      <c r="C16" s="511"/>
      <c r="D16" s="511"/>
      <c r="E16" s="511"/>
      <c r="F16" s="511"/>
      <c r="G16" s="511"/>
      <c r="H16" s="511"/>
      <c r="I16" s="511"/>
      <c r="J16" s="511"/>
      <c r="K16" s="511"/>
      <c r="L16" s="511"/>
      <c r="M16" s="512"/>
      <c r="N16" s="188"/>
      <c r="O16" s="51"/>
      <c r="P16" s="50">
        <f t="shared" ref="P16" si="1">(N16-$N$10)*0.1</f>
        <v>-8.2000000000000011</v>
      </c>
      <c r="Q16" s="51"/>
    </row>
    <row r="17" spans="1:17" s="50" customFormat="1" ht="66.75" customHeight="1" x14ac:dyDescent="0.25">
      <c r="A17" s="145">
        <v>1</v>
      </c>
      <c r="B17" s="146">
        <v>24</v>
      </c>
      <c r="C17" s="226" t="s">
        <v>396</v>
      </c>
      <c r="D17" s="70">
        <v>2001</v>
      </c>
      <c r="E17" s="213" t="s">
        <v>194</v>
      </c>
      <c r="F17" s="227" t="s">
        <v>238</v>
      </c>
      <c r="G17" s="327" t="s">
        <v>101</v>
      </c>
      <c r="H17" s="328" t="s">
        <v>400</v>
      </c>
      <c r="I17" s="352">
        <v>8.1999999999999993</v>
      </c>
      <c r="J17" s="353">
        <v>60.17</v>
      </c>
      <c r="K17" s="192">
        <v>0</v>
      </c>
      <c r="L17" s="193">
        <v>8.1999999999999993</v>
      </c>
      <c r="M17" s="354">
        <v>14</v>
      </c>
      <c r="N17" s="188"/>
      <c r="O17" s="51"/>
      <c r="P17" s="50">
        <f>(N17-$N$10)*0.1</f>
        <v>-8.2000000000000011</v>
      </c>
      <c r="Q17" s="51"/>
    </row>
    <row r="18" spans="1:17" s="50" customFormat="1" ht="66" customHeight="1" x14ac:dyDescent="0.25">
      <c r="A18" s="147">
        <v>2</v>
      </c>
      <c r="B18" s="148">
        <v>77</v>
      </c>
      <c r="C18" s="216" t="s">
        <v>398</v>
      </c>
      <c r="D18" s="73">
        <v>2001</v>
      </c>
      <c r="E18" s="157" t="s">
        <v>194</v>
      </c>
      <c r="F18" s="158" t="s">
        <v>245</v>
      </c>
      <c r="G18" s="325" t="s">
        <v>198</v>
      </c>
      <c r="H18" s="326" t="s">
        <v>105</v>
      </c>
      <c r="I18" s="194">
        <v>8</v>
      </c>
      <c r="J18" s="187">
        <v>59.02</v>
      </c>
      <c r="K18" s="195">
        <v>0</v>
      </c>
      <c r="L18" s="196">
        <v>8</v>
      </c>
      <c r="M18" s="200">
        <v>11</v>
      </c>
      <c r="N18" s="188"/>
      <c r="O18" s="51"/>
      <c r="P18" s="50">
        <f>(N18-$N$10)*0.1</f>
        <v>-8.2000000000000011</v>
      </c>
      <c r="Q18" s="51"/>
    </row>
    <row r="19" spans="1:17" s="50" customFormat="1" ht="75" customHeight="1" x14ac:dyDescent="0.25">
      <c r="A19" s="147">
        <v>3</v>
      </c>
      <c r="B19" s="148">
        <v>14</v>
      </c>
      <c r="C19" s="216" t="s">
        <v>399</v>
      </c>
      <c r="D19" s="73">
        <v>2001</v>
      </c>
      <c r="E19" s="157" t="s">
        <v>61</v>
      </c>
      <c r="F19" s="158" t="s">
        <v>244</v>
      </c>
      <c r="G19" s="325" t="s">
        <v>101</v>
      </c>
      <c r="H19" s="326" t="s">
        <v>400</v>
      </c>
      <c r="I19" s="194">
        <v>7.7</v>
      </c>
      <c r="J19" s="187">
        <v>60.36</v>
      </c>
      <c r="K19" s="195">
        <v>0</v>
      </c>
      <c r="L19" s="196">
        <v>7.7</v>
      </c>
      <c r="M19" s="200">
        <v>9</v>
      </c>
      <c r="N19" s="188"/>
      <c r="O19" s="51"/>
      <c r="P19" s="50">
        <f>(N19-$N$10)*0.1</f>
        <v>-8.2000000000000011</v>
      </c>
      <c r="Q19" s="51"/>
    </row>
    <row r="20" spans="1:17" s="50" customFormat="1" ht="66" customHeight="1" x14ac:dyDescent="0.25">
      <c r="A20" s="147">
        <v>4</v>
      </c>
      <c r="B20" s="155">
        <v>12</v>
      </c>
      <c r="C20" s="348" t="s">
        <v>391</v>
      </c>
      <c r="D20" s="75">
        <v>2001</v>
      </c>
      <c r="E20" s="278" t="s">
        <v>234</v>
      </c>
      <c r="F20" s="349" t="s">
        <v>235</v>
      </c>
      <c r="G20" s="350" t="s">
        <v>101</v>
      </c>
      <c r="H20" s="351" t="s">
        <v>400</v>
      </c>
      <c r="I20" s="194">
        <v>7.4</v>
      </c>
      <c r="J20" s="187">
        <v>58.31</v>
      </c>
      <c r="K20" s="224">
        <v>0</v>
      </c>
      <c r="L20" s="225">
        <v>7.4</v>
      </c>
      <c r="M20" s="200">
        <v>7</v>
      </c>
      <c r="N20" s="188"/>
      <c r="O20" s="51"/>
      <c r="P20" s="50">
        <f>(N20-$N$10)*0.1</f>
        <v>-8.2000000000000011</v>
      </c>
      <c r="Q20" s="51"/>
    </row>
    <row r="21" spans="1:17" s="50" customFormat="1" ht="66" customHeight="1" x14ac:dyDescent="0.25">
      <c r="A21" s="147">
        <v>4</v>
      </c>
      <c r="B21" s="155">
        <v>10</v>
      </c>
      <c r="C21" s="348" t="s">
        <v>397</v>
      </c>
      <c r="D21" s="75">
        <v>2000</v>
      </c>
      <c r="E21" s="278" t="s">
        <v>61</v>
      </c>
      <c r="F21" s="349" t="s">
        <v>158</v>
      </c>
      <c r="G21" s="351" t="s">
        <v>101</v>
      </c>
      <c r="H21" s="351" t="s">
        <v>219</v>
      </c>
      <c r="I21" s="194">
        <v>7.4</v>
      </c>
      <c r="J21" s="187">
        <v>60.86</v>
      </c>
      <c r="K21" s="224">
        <v>0</v>
      </c>
      <c r="L21" s="225">
        <v>7.4</v>
      </c>
      <c r="M21" s="200">
        <v>6</v>
      </c>
      <c r="N21" s="188"/>
      <c r="O21" s="51"/>
      <c r="Q21" s="51"/>
    </row>
    <row r="22" spans="1:17" s="50" customFormat="1" ht="66" customHeight="1" x14ac:dyDescent="0.25">
      <c r="A22" s="147">
        <v>6</v>
      </c>
      <c r="B22" s="148">
        <v>76</v>
      </c>
      <c r="C22" s="156" t="s">
        <v>389</v>
      </c>
      <c r="D22" s="73"/>
      <c r="E22" s="157" t="s">
        <v>194</v>
      </c>
      <c r="F22" s="158" t="s">
        <v>240</v>
      </c>
      <c r="G22" s="325" t="s">
        <v>152</v>
      </c>
      <c r="H22" s="326" t="s">
        <v>404</v>
      </c>
      <c r="I22" s="222">
        <v>7.3</v>
      </c>
      <c r="J22" s="191">
        <v>64.010000000000005</v>
      </c>
      <c r="K22" s="195">
        <v>0</v>
      </c>
      <c r="L22" s="196">
        <v>7.3</v>
      </c>
      <c r="M22" s="207">
        <v>5</v>
      </c>
      <c r="N22" s="188"/>
      <c r="O22" s="51"/>
      <c r="P22" s="50">
        <f>(N22-$N$10)*0.1</f>
        <v>-8.2000000000000011</v>
      </c>
      <c r="Q22" s="51"/>
    </row>
    <row r="23" spans="1:17" s="50" customFormat="1" ht="75" customHeight="1" x14ac:dyDescent="0.25">
      <c r="A23" s="147">
        <v>7</v>
      </c>
      <c r="B23" s="148">
        <v>13</v>
      </c>
      <c r="C23" s="156" t="s">
        <v>391</v>
      </c>
      <c r="D23" s="73">
        <v>2001</v>
      </c>
      <c r="E23" s="157" t="s">
        <v>234</v>
      </c>
      <c r="F23" s="158" t="s">
        <v>212</v>
      </c>
      <c r="G23" s="325" t="s">
        <v>101</v>
      </c>
      <c r="H23" s="326" t="s">
        <v>400</v>
      </c>
      <c r="I23" s="194">
        <v>7</v>
      </c>
      <c r="J23" s="187">
        <v>58.57</v>
      </c>
      <c r="K23" s="195">
        <v>0</v>
      </c>
      <c r="L23" s="196">
        <v>7</v>
      </c>
      <c r="M23" s="200">
        <v>4</v>
      </c>
      <c r="N23" s="188"/>
      <c r="O23" s="51"/>
      <c r="P23" s="50">
        <f t="shared" si="0"/>
        <v>-8.2000000000000011</v>
      </c>
      <c r="Q23" s="51"/>
    </row>
    <row r="24" spans="1:17" s="50" customFormat="1" ht="75" customHeight="1" x14ac:dyDescent="0.25">
      <c r="A24" s="147">
        <v>8</v>
      </c>
      <c r="B24" s="148">
        <v>11</v>
      </c>
      <c r="C24" s="156" t="s">
        <v>397</v>
      </c>
      <c r="D24" s="73">
        <v>2000</v>
      </c>
      <c r="E24" s="157" t="s">
        <v>61</v>
      </c>
      <c r="F24" s="158" t="s">
        <v>359</v>
      </c>
      <c r="G24" s="325" t="s">
        <v>101</v>
      </c>
      <c r="H24" s="326" t="s">
        <v>400</v>
      </c>
      <c r="I24" s="194">
        <v>6.8</v>
      </c>
      <c r="J24" s="187">
        <v>65.209999999999994</v>
      </c>
      <c r="K24" s="195">
        <v>0</v>
      </c>
      <c r="L24" s="196">
        <v>6.8</v>
      </c>
      <c r="M24" s="207">
        <v>3</v>
      </c>
      <c r="N24" s="188"/>
      <c r="O24" s="51"/>
      <c r="P24" s="50">
        <f t="shared" si="0"/>
        <v>-8.2000000000000011</v>
      </c>
      <c r="Q24" s="51"/>
    </row>
    <row r="25" spans="1:17" s="50" customFormat="1" ht="66.75" customHeight="1" x14ac:dyDescent="0.25">
      <c r="A25" s="147">
        <v>9</v>
      </c>
      <c r="B25" s="148">
        <v>31</v>
      </c>
      <c r="C25" s="156" t="s">
        <v>394</v>
      </c>
      <c r="D25" s="73">
        <v>2000</v>
      </c>
      <c r="E25" s="157" t="s">
        <v>194</v>
      </c>
      <c r="F25" s="158" t="s">
        <v>364</v>
      </c>
      <c r="G25" s="325" t="s">
        <v>257</v>
      </c>
      <c r="H25" s="326" t="s">
        <v>112</v>
      </c>
      <c r="I25" s="194">
        <v>6.8</v>
      </c>
      <c r="J25" s="187">
        <v>76.290000000000006</v>
      </c>
      <c r="K25" s="195">
        <v>1</v>
      </c>
      <c r="L25" s="196">
        <v>5.8</v>
      </c>
      <c r="M25" s="200">
        <v>2</v>
      </c>
      <c r="N25" s="188"/>
      <c r="O25" s="51"/>
      <c r="P25" s="50">
        <f t="shared" si="0"/>
        <v>-8.2000000000000011</v>
      </c>
      <c r="Q25" s="51"/>
    </row>
    <row r="26" spans="1:17" s="50" customFormat="1" ht="66.75" customHeight="1" thickBot="1" x14ac:dyDescent="0.3">
      <c r="A26" s="355">
        <v>10</v>
      </c>
      <c r="B26" s="356">
        <v>23</v>
      </c>
      <c r="C26" s="357" t="s">
        <v>395</v>
      </c>
      <c r="D26" s="358">
        <v>2000</v>
      </c>
      <c r="E26" s="359" t="s">
        <v>194</v>
      </c>
      <c r="F26" s="360" t="s">
        <v>237</v>
      </c>
      <c r="G26" s="361" t="s">
        <v>101</v>
      </c>
      <c r="H26" s="362" t="s">
        <v>400</v>
      </c>
      <c r="I26" s="197">
        <f>L26+K26</f>
        <v>7.1</v>
      </c>
      <c r="J26" s="190">
        <v>64.59</v>
      </c>
      <c r="K26" s="363">
        <v>1.5</v>
      </c>
      <c r="L26" s="364">
        <v>5.6</v>
      </c>
      <c r="M26" s="201">
        <v>1</v>
      </c>
      <c r="N26" s="188"/>
      <c r="O26" s="51"/>
      <c r="P26" s="50">
        <f t="shared" si="0"/>
        <v>-8.2000000000000011</v>
      </c>
      <c r="Q26" s="51"/>
    </row>
    <row r="27" spans="1:17" s="23" customFormat="1" ht="18" customHeight="1" x14ac:dyDescent="0.4">
      <c r="A27" s="38"/>
      <c r="B27" s="39"/>
      <c r="C27" s="40"/>
      <c r="D27" s="41"/>
      <c r="E27" s="41"/>
      <c r="F27" s="42"/>
      <c r="G27" s="42"/>
      <c r="H27" s="43"/>
      <c r="I27" s="44"/>
      <c r="J27" s="44"/>
      <c r="K27" s="44"/>
      <c r="L27" s="44"/>
      <c r="M27" s="44"/>
      <c r="N27" s="189"/>
    </row>
    <row r="28" spans="1:17" s="22" customFormat="1" ht="35.25" customHeight="1" x14ac:dyDescent="0.5">
      <c r="A28" s="29"/>
      <c r="B28" s="29"/>
      <c r="D28" s="45"/>
      <c r="E28" s="45"/>
      <c r="F28" s="169" t="s">
        <v>80</v>
      </c>
      <c r="G28" s="50"/>
      <c r="H28" s="169" t="s">
        <v>184</v>
      </c>
      <c r="I28" s="29"/>
      <c r="J28" s="29"/>
      <c r="K28" s="29"/>
      <c r="L28" s="29"/>
      <c r="M28" s="29"/>
      <c r="N28" s="189"/>
    </row>
    <row r="29" spans="1:17" s="22" customFormat="1" ht="12" customHeight="1" x14ac:dyDescent="0.25">
      <c r="A29" s="29"/>
      <c r="B29" s="29"/>
      <c r="D29" s="46"/>
      <c r="E29" s="46"/>
      <c r="F29" s="170"/>
      <c r="G29" s="50"/>
      <c r="H29" s="170"/>
      <c r="I29" s="29"/>
      <c r="J29" s="29"/>
      <c r="K29" s="29"/>
      <c r="L29" s="29"/>
      <c r="M29" s="29"/>
      <c r="N29" s="50"/>
    </row>
    <row r="30" spans="1:17" s="22" customFormat="1" ht="35.25" customHeight="1" x14ac:dyDescent="0.5">
      <c r="A30" s="29"/>
      <c r="B30" s="29"/>
      <c r="D30" s="45"/>
      <c r="E30" s="45"/>
      <c r="F30" s="169" t="s">
        <v>75</v>
      </c>
      <c r="G30" s="50"/>
      <c r="H30" s="169" t="s">
        <v>76</v>
      </c>
      <c r="I30" s="29"/>
      <c r="J30" s="29"/>
      <c r="K30" s="29"/>
      <c r="L30" s="29"/>
      <c r="M30" s="29"/>
      <c r="N30" s="50"/>
    </row>
    <row r="32" spans="1:17" ht="35.25" customHeight="1" x14ac:dyDescent="0.25"/>
  </sheetData>
  <sortState ref="A11:U19">
    <sortCondition descending="1" ref="L11:L19"/>
  </sortState>
  <mergeCells count="18">
    <mergeCell ref="A11:M11"/>
    <mergeCell ref="E8:E10"/>
    <mergeCell ref="F8:F10"/>
    <mergeCell ref="A16:M16"/>
    <mergeCell ref="A3:M3"/>
    <mergeCell ref="A2:M2"/>
    <mergeCell ref="G8:G10"/>
    <mergeCell ref="H8:H10"/>
    <mergeCell ref="I8:L9"/>
    <mergeCell ref="M8:M10"/>
    <mergeCell ref="A4:M4"/>
    <mergeCell ref="A5:M5"/>
    <mergeCell ref="A6:M6"/>
    <mergeCell ref="A7:M7"/>
    <mergeCell ref="A8:A10"/>
    <mergeCell ref="B8:B10"/>
    <mergeCell ref="C8:C10"/>
    <mergeCell ref="D8:D10"/>
  </mergeCells>
  <pageMargins left="0" right="0" top="0" bottom="0" header="0" footer="0"/>
  <pageSetup paperSize="9" scale="3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8"/>
  <sheetViews>
    <sheetView view="pageBreakPreview" topLeftCell="A7" zoomScale="38" zoomScaleNormal="100" zoomScaleSheetLayoutView="38" workbookViewId="0">
      <selection activeCell="C12" sqref="C12"/>
    </sheetView>
  </sheetViews>
  <sheetFormatPr defaultRowHeight="34.5" x14ac:dyDescent="0.25"/>
  <cols>
    <col min="1" max="1" width="11" style="35" customWidth="1"/>
    <col min="2" max="2" width="13.28515625" style="35" customWidth="1"/>
    <col min="3" max="3" width="70.5703125" style="36" customWidth="1"/>
    <col min="4" max="4" width="17.28515625" style="35" customWidth="1"/>
    <col min="5" max="5" width="18.5703125" style="35" customWidth="1"/>
    <col min="6" max="6" width="58.28515625" style="35" customWidth="1"/>
    <col min="7" max="7" width="53.42578125" style="35" hidden="1" customWidth="1"/>
    <col min="8" max="8" width="52.85546875" style="35" customWidth="1"/>
    <col min="9" max="9" width="50.140625" style="35" customWidth="1"/>
    <col min="10" max="10" width="16.85546875" style="35" customWidth="1"/>
    <col min="11" max="11" width="20.28515625" style="35" customWidth="1"/>
    <col min="12" max="12" width="16.85546875" style="35" customWidth="1"/>
    <col min="13" max="13" width="18" style="35" customWidth="1"/>
    <col min="14" max="14" width="17.28515625" style="35" customWidth="1"/>
    <col min="15" max="15" width="17.42578125" style="52" bestFit="1" customWidth="1"/>
    <col min="16" max="16" width="9.140625" style="35"/>
    <col min="17" max="17" width="16.42578125" style="35" bestFit="1" customWidth="1"/>
    <col min="18" max="16384" width="9.140625" style="35"/>
  </cols>
  <sheetData>
    <row r="1" spans="1:18" ht="251.25" customHeight="1" x14ac:dyDescent="0.25"/>
    <row r="2" spans="1:18" s="22" customFormat="1" ht="39" customHeight="1" x14ac:dyDescent="0.25">
      <c r="A2" s="484" t="s">
        <v>99</v>
      </c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9"/>
      <c r="P2" s="47"/>
      <c r="Q2" s="48"/>
      <c r="R2" s="21"/>
    </row>
    <row r="3" spans="1:18" s="22" customFormat="1" ht="39" customHeight="1" x14ac:dyDescent="0.25">
      <c r="A3" s="482" t="s">
        <v>232</v>
      </c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9"/>
      <c r="P3" s="47"/>
      <c r="Q3" s="48"/>
      <c r="R3" s="21"/>
    </row>
    <row r="4" spans="1:18" s="22" customFormat="1" ht="39" customHeight="1" x14ac:dyDescent="0.25">
      <c r="A4" s="482" t="s">
        <v>51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9"/>
      <c r="P4" s="47"/>
      <c r="Q4" s="48"/>
      <c r="R4" s="21"/>
    </row>
    <row r="5" spans="1:18" s="22" customFormat="1" ht="39" customHeight="1" x14ac:dyDescent="0.25">
      <c r="A5" s="498">
        <v>41937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9"/>
      <c r="P5" s="47"/>
      <c r="Q5" s="48"/>
      <c r="R5" s="21"/>
    </row>
    <row r="6" spans="1:18" s="22" customFormat="1" ht="39" customHeight="1" x14ac:dyDescent="0.25">
      <c r="A6" s="484" t="s">
        <v>103</v>
      </c>
      <c r="B6" s="485"/>
      <c r="C6" s="485"/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485"/>
      <c r="O6" s="49"/>
      <c r="P6" s="47"/>
      <c r="Q6" s="48"/>
      <c r="R6" s="21"/>
    </row>
    <row r="7" spans="1:18" s="22" customFormat="1" ht="39" customHeight="1" thickBot="1" x14ac:dyDescent="0.3">
      <c r="A7" s="499" t="s">
        <v>113</v>
      </c>
      <c r="B7" s="500"/>
      <c r="C7" s="500"/>
      <c r="D7" s="500"/>
      <c r="E7" s="500"/>
      <c r="F7" s="500"/>
      <c r="G7" s="500"/>
      <c r="H7" s="500"/>
      <c r="I7" s="500"/>
      <c r="J7" s="500"/>
      <c r="K7" s="500"/>
      <c r="L7" s="500"/>
      <c r="M7" s="500"/>
      <c r="N7" s="500"/>
      <c r="O7" s="49"/>
      <c r="P7" s="47"/>
      <c r="Q7" s="48"/>
      <c r="R7" s="21"/>
    </row>
    <row r="8" spans="1:18" s="37" customFormat="1" ht="36.75" customHeight="1" x14ac:dyDescent="0.25">
      <c r="A8" s="501" t="s">
        <v>65</v>
      </c>
      <c r="B8" s="504" t="s">
        <v>66</v>
      </c>
      <c r="C8" s="507" t="s">
        <v>67</v>
      </c>
      <c r="D8" s="504" t="s">
        <v>68</v>
      </c>
      <c r="E8" s="504" t="s">
        <v>41</v>
      </c>
      <c r="F8" s="507" t="s">
        <v>63</v>
      </c>
      <c r="G8" s="516" t="s">
        <v>96</v>
      </c>
      <c r="H8" s="486" t="s">
        <v>9</v>
      </c>
      <c r="I8" s="486" t="s">
        <v>69</v>
      </c>
      <c r="J8" s="489" t="s">
        <v>17</v>
      </c>
      <c r="K8" s="490"/>
      <c r="L8" s="490"/>
      <c r="M8" s="491"/>
      <c r="N8" s="513" t="s">
        <v>50</v>
      </c>
      <c r="O8" s="50"/>
    </row>
    <row r="9" spans="1:18" s="37" customFormat="1" ht="36.75" customHeight="1" x14ac:dyDescent="0.25">
      <c r="A9" s="502"/>
      <c r="B9" s="505"/>
      <c r="C9" s="508"/>
      <c r="D9" s="505"/>
      <c r="E9" s="505"/>
      <c r="F9" s="508"/>
      <c r="G9" s="517"/>
      <c r="H9" s="487"/>
      <c r="I9" s="487"/>
      <c r="J9" s="492"/>
      <c r="K9" s="493"/>
      <c r="L9" s="493"/>
      <c r="M9" s="494"/>
      <c r="N9" s="514"/>
      <c r="O9" s="50"/>
    </row>
    <row r="10" spans="1:18" s="37" customFormat="1" ht="46.5" customHeight="1" thickBot="1" x14ac:dyDescent="0.3">
      <c r="A10" s="503"/>
      <c r="B10" s="506"/>
      <c r="C10" s="509"/>
      <c r="D10" s="506"/>
      <c r="E10" s="506"/>
      <c r="F10" s="509"/>
      <c r="G10" s="518"/>
      <c r="H10" s="488"/>
      <c r="I10" s="488"/>
      <c r="J10" s="24" t="s">
        <v>83</v>
      </c>
      <c r="K10" s="26" t="s">
        <v>73</v>
      </c>
      <c r="L10" s="26" t="s">
        <v>84</v>
      </c>
      <c r="M10" s="109" t="s">
        <v>82</v>
      </c>
      <c r="N10" s="515"/>
      <c r="O10" s="50">
        <v>82</v>
      </c>
    </row>
    <row r="11" spans="1:18" s="50" customFormat="1" ht="120" customHeight="1" x14ac:dyDescent="0.25">
      <c r="A11" s="145">
        <v>1</v>
      </c>
      <c r="B11" s="146">
        <v>14</v>
      </c>
      <c r="C11" s="226" t="s">
        <v>168</v>
      </c>
      <c r="D11" s="70">
        <v>2001</v>
      </c>
      <c r="E11" s="213" t="s">
        <v>61</v>
      </c>
      <c r="F11" s="227" t="s">
        <v>244</v>
      </c>
      <c r="G11" s="327"/>
      <c r="H11" s="328" t="s">
        <v>101</v>
      </c>
      <c r="I11" s="366" t="s">
        <v>400</v>
      </c>
      <c r="J11" s="236">
        <v>7.2</v>
      </c>
      <c r="K11" s="186">
        <v>55.94</v>
      </c>
      <c r="L11" s="221">
        <v>0</v>
      </c>
      <c r="M11" s="193">
        <v>7.2</v>
      </c>
      <c r="N11" s="199">
        <v>8</v>
      </c>
      <c r="O11" s="51"/>
      <c r="Q11" s="51">
        <f>(O11-$O$10)*0.1</f>
        <v>-8.2000000000000011</v>
      </c>
    </row>
    <row r="12" spans="1:18" s="50" customFormat="1" ht="116.25" customHeight="1" x14ac:dyDescent="0.25">
      <c r="A12" s="147">
        <v>2</v>
      </c>
      <c r="B12" s="148">
        <v>11</v>
      </c>
      <c r="C12" s="156" t="s">
        <v>157</v>
      </c>
      <c r="D12" s="73">
        <v>2000</v>
      </c>
      <c r="E12" s="157" t="s">
        <v>61</v>
      </c>
      <c r="F12" s="158" t="s">
        <v>359</v>
      </c>
      <c r="G12" s="325" t="s">
        <v>167</v>
      </c>
      <c r="H12" s="326" t="s">
        <v>101</v>
      </c>
      <c r="I12" s="331" t="s">
        <v>400</v>
      </c>
      <c r="J12" s="205">
        <v>7.4</v>
      </c>
      <c r="K12" s="191">
        <v>60.14</v>
      </c>
      <c r="L12" s="203">
        <v>0.5</v>
      </c>
      <c r="M12" s="196">
        <v>6.9</v>
      </c>
      <c r="N12" s="207">
        <v>5</v>
      </c>
      <c r="O12" s="51"/>
      <c r="Q12" s="51">
        <f t="shared" ref="Q12:Q14" si="0">(O12-$O$10)*0.1</f>
        <v>-8.2000000000000011</v>
      </c>
    </row>
    <row r="13" spans="1:18" s="50" customFormat="1" ht="120" customHeight="1" x14ac:dyDescent="0.25">
      <c r="A13" s="277">
        <v>3</v>
      </c>
      <c r="B13" s="155">
        <v>10</v>
      </c>
      <c r="C13" s="348" t="s">
        <v>157</v>
      </c>
      <c r="D13" s="75">
        <v>2000</v>
      </c>
      <c r="E13" s="278" t="s">
        <v>61</v>
      </c>
      <c r="F13" s="349" t="s">
        <v>158</v>
      </c>
      <c r="G13" s="350" t="s">
        <v>159</v>
      </c>
      <c r="H13" s="351" t="s">
        <v>101</v>
      </c>
      <c r="I13" s="365" t="s">
        <v>400</v>
      </c>
      <c r="J13" s="237">
        <v>7.4</v>
      </c>
      <c r="K13" s="187">
        <v>74.63</v>
      </c>
      <c r="L13" s="240">
        <v>1</v>
      </c>
      <c r="M13" s="225">
        <v>6.4</v>
      </c>
      <c r="N13" s="200">
        <v>2</v>
      </c>
      <c r="O13" s="51"/>
      <c r="Q13" s="51">
        <f t="shared" ref="Q13" si="1">(O13-$O$10)*0.1</f>
        <v>-8.2000000000000011</v>
      </c>
    </row>
    <row r="14" spans="1:18" s="50" customFormat="1" ht="116.25" customHeight="1" thickBot="1" x14ac:dyDescent="0.3">
      <c r="A14" s="149">
        <v>4</v>
      </c>
      <c r="B14" s="150">
        <v>12</v>
      </c>
      <c r="C14" s="229" t="s">
        <v>233</v>
      </c>
      <c r="D14" s="152">
        <v>2001</v>
      </c>
      <c r="E14" s="214" t="s">
        <v>234</v>
      </c>
      <c r="F14" s="230" t="s">
        <v>235</v>
      </c>
      <c r="G14" s="329" t="s">
        <v>236</v>
      </c>
      <c r="H14" s="330" t="s">
        <v>101</v>
      </c>
      <c r="I14" s="332" t="s">
        <v>400</v>
      </c>
      <c r="J14" s="206">
        <v>7.3</v>
      </c>
      <c r="K14" s="202">
        <v>74</v>
      </c>
      <c r="L14" s="204">
        <v>1.5</v>
      </c>
      <c r="M14" s="198">
        <v>5.8</v>
      </c>
      <c r="N14" s="208">
        <v>1</v>
      </c>
      <c r="O14" s="51"/>
      <c r="Q14" s="51">
        <f t="shared" si="0"/>
        <v>-8.2000000000000011</v>
      </c>
    </row>
    <row r="15" spans="1:18" s="23" customFormat="1" ht="18" customHeight="1" x14ac:dyDescent="0.4">
      <c r="A15" s="38"/>
      <c r="B15" s="39"/>
      <c r="C15" s="40"/>
      <c r="D15" s="41"/>
      <c r="E15" s="41"/>
      <c r="F15" s="42"/>
      <c r="G15" s="42"/>
      <c r="H15" s="42"/>
      <c r="I15" s="43"/>
      <c r="J15" s="44"/>
      <c r="K15" s="44"/>
      <c r="L15" s="44"/>
      <c r="M15" s="44"/>
      <c r="N15" s="44"/>
      <c r="O15" s="50"/>
    </row>
    <row r="16" spans="1:18" s="22" customFormat="1" ht="25.5" customHeight="1" x14ac:dyDescent="0.45">
      <c r="A16" s="29"/>
      <c r="B16" s="29"/>
      <c r="D16" s="45"/>
      <c r="E16" s="45"/>
      <c r="F16" s="81" t="s">
        <v>80</v>
      </c>
      <c r="G16" s="81"/>
      <c r="H16" s="60"/>
      <c r="I16" s="81" t="s">
        <v>184</v>
      </c>
      <c r="J16" s="29"/>
      <c r="K16" s="29"/>
      <c r="L16" s="29"/>
      <c r="M16" s="29"/>
      <c r="N16" s="29"/>
      <c r="O16" s="50"/>
    </row>
    <row r="17" spans="1:15" s="22" customFormat="1" ht="25.5" customHeight="1" x14ac:dyDescent="0.25">
      <c r="A17" s="29"/>
      <c r="B17" s="29"/>
      <c r="D17" s="46"/>
      <c r="E17" s="46"/>
      <c r="F17" s="82"/>
      <c r="G17" s="82"/>
      <c r="H17" s="60"/>
      <c r="I17" s="82"/>
      <c r="J17" s="29"/>
      <c r="K17" s="29"/>
      <c r="L17" s="29"/>
      <c r="M17" s="29"/>
      <c r="N17" s="29"/>
      <c r="O17" s="50"/>
    </row>
    <row r="18" spans="1:15" s="22" customFormat="1" ht="25.5" customHeight="1" x14ac:dyDescent="0.45">
      <c r="A18" s="29"/>
      <c r="B18" s="29"/>
      <c r="D18" s="45"/>
      <c r="E18" s="45"/>
      <c r="F18" s="81" t="s">
        <v>75</v>
      </c>
      <c r="G18" s="81"/>
      <c r="H18" s="60"/>
      <c r="I18" s="81" t="s">
        <v>76</v>
      </c>
      <c r="J18" s="29"/>
      <c r="K18" s="29"/>
      <c r="L18" s="29"/>
      <c r="M18" s="29"/>
      <c r="N18" s="29"/>
      <c r="O18" s="50"/>
    </row>
  </sheetData>
  <mergeCells count="17">
    <mergeCell ref="I8:I10"/>
    <mergeCell ref="J8:M9"/>
    <mergeCell ref="N8:N10"/>
    <mergeCell ref="F8:F10"/>
    <mergeCell ref="A2:N2"/>
    <mergeCell ref="A3:N3"/>
    <mergeCell ref="A4:N4"/>
    <mergeCell ref="A5:N5"/>
    <mergeCell ref="A6:N6"/>
    <mergeCell ref="A7:N7"/>
    <mergeCell ref="A8:A10"/>
    <mergeCell ref="B8:B10"/>
    <mergeCell ref="C8:C10"/>
    <mergeCell ref="D8:D10"/>
    <mergeCell ref="E8:E10"/>
    <mergeCell ref="G8:G10"/>
    <mergeCell ref="H8:H10"/>
  </mergeCells>
  <pageMargins left="0" right="0" top="0" bottom="0" header="0" footer="0"/>
  <pageSetup paperSize="9" scale="3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P52"/>
  <sheetViews>
    <sheetView view="pageBreakPreview" topLeftCell="A16" zoomScale="42" zoomScaleNormal="37" zoomScaleSheetLayoutView="42" zoomScalePageLayoutView="71" workbookViewId="0">
      <selection activeCell="P12" sqref="P12"/>
    </sheetView>
  </sheetViews>
  <sheetFormatPr defaultRowHeight="12.75" x14ac:dyDescent="0.25"/>
  <cols>
    <col min="1" max="1" width="11.5703125" style="35" customWidth="1"/>
    <col min="2" max="2" width="14" style="35" customWidth="1"/>
    <col min="3" max="3" width="74" style="36" customWidth="1"/>
    <col min="4" max="4" width="18.140625" style="35" customWidth="1"/>
    <col min="5" max="5" width="17" style="35" customWidth="1"/>
    <col min="6" max="6" width="48.42578125" style="35" customWidth="1"/>
    <col min="7" max="7" width="48.42578125" style="35" hidden="1" customWidth="1"/>
    <col min="8" max="8" width="54.5703125" style="35" customWidth="1"/>
    <col min="9" max="9" width="43.140625" style="35" customWidth="1"/>
    <col min="10" max="10" width="13.5703125" style="35" customWidth="1"/>
    <col min="11" max="11" width="22.7109375" style="35" customWidth="1"/>
    <col min="12" max="12" width="13.5703125" style="35" customWidth="1"/>
    <col min="13" max="14" width="18.7109375" style="35" customWidth="1"/>
    <col min="15" max="16" width="12.140625" style="35" customWidth="1"/>
    <col min="17" max="258" width="9.140625" style="35"/>
    <col min="259" max="259" width="11.5703125" style="35" customWidth="1"/>
    <col min="260" max="260" width="14" style="35" customWidth="1"/>
    <col min="261" max="261" width="62.140625" style="35" customWidth="1"/>
    <col min="262" max="262" width="18.140625" style="35" customWidth="1"/>
    <col min="263" max="263" width="17" style="35" customWidth="1"/>
    <col min="264" max="264" width="40.85546875" style="35" customWidth="1"/>
    <col min="265" max="265" width="37" style="35" customWidth="1"/>
    <col min="266" max="266" width="43.42578125" style="35" customWidth="1"/>
    <col min="267" max="267" width="13.5703125" style="35" customWidth="1"/>
    <col min="268" max="268" width="17.85546875" style="35" customWidth="1"/>
    <col min="269" max="269" width="13.5703125" style="35" customWidth="1"/>
    <col min="270" max="270" width="18.7109375" style="35" customWidth="1"/>
    <col min="271" max="271" width="10.7109375" style="35" bestFit="1" customWidth="1"/>
    <col min="272" max="272" width="10.28515625" style="35" bestFit="1" customWidth="1"/>
    <col min="273" max="514" width="9.140625" style="35"/>
    <col min="515" max="515" width="11.5703125" style="35" customWidth="1"/>
    <col min="516" max="516" width="14" style="35" customWidth="1"/>
    <col min="517" max="517" width="62.140625" style="35" customWidth="1"/>
    <col min="518" max="518" width="18.140625" style="35" customWidth="1"/>
    <col min="519" max="519" width="17" style="35" customWidth="1"/>
    <col min="520" max="520" width="40.85546875" style="35" customWidth="1"/>
    <col min="521" max="521" width="37" style="35" customWidth="1"/>
    <col min="522" max="522" width="43.42578125" style="35" customWidth="1"/>
    <col min="523" max="523" width="13.5703125" style="35" customWidth="1"/>
    <col min="524" max="524" width="17.85546875" style="35" customWidth="1"/>
    <col min="525" max="525" width="13.5703125" style="35" customWidth="1"/>
    <col min="526" max="526" width="18.7109375" style="35" customWidth="1"/>
    <col min="527" max="527" width="10.7109375" style="35" bestFit="1" customWidth="1"/>
    <col min="528" max="528" width="10.28515625" style="35" bestFit="1" customWidth="1"/>
    <col min="529" max="770" width="9.140625" style="35"/>
    <col min="771" max="771" width="11.5703125" style="35" customWidth="1"/>
    <col min="772" max="772" width="14" style="35" customWidth="1"/>
    <col min="773" max="773" width="62.140625" style="35" customWidth="1"/>
    <col min="774" max="774" width="18.140625" style="35" customWidth="1"/>
    <col min="775" max="775" width="17" style="35" customWidth="1"/>
    <col min="776" max="776" width="40.85546875" style="35" customWidth="1"/>
    <col min="777" max="777" width="37" style="35" customWidth="1"/>
    <col min="778" max="778" width="43.42578125" style="35" customWidth="1"/>
    <col min="779" max="779" width="13.5703125" style="35" customWidth="1"/>
    <col min="780" max="780" width="17.85546875" style="35" customWidth="1"/>
    <col min="781" max="781" width="13.5703125" style="35" customWidth="1"/>
    <col min="782" max="782" width="18.7109375" style="35" customWidth="1"/>
    <col min="783" max="783" width="10.7109375" style="35" bestFit="1" customWidth="1"/>
    <col min="784" max="784" width="10.28515625" style="35" bestFit="1" customWidth="1"/>
    <col min="785" max="1026" width="9.140625" style="35"/>
    <col min="1027" max="1027" width="11.5703125" style="35" customWidth="1"/>
    <col min="1028" max="1028" width="14" style="35" customWidth="1"/>
    <col min="1029" max="1029" width="62.140625" style="35" customWidth="1"/>
    <col min="1030" max="1030" width="18.140625" style="35" customWidth="1"/>
    <col min="1031" max="1031" width="17" style="35" customWidth="1"/>
    <col min="1032" max="1032" width="40.85546875" style="35" customWidth="1"/>
    <col min="1033" max="1033" width="37" style="35" customWidth="1"/>
    <col min="1034" max="1034" width="43.42578125" style="35" customWidth="1"/>
    <col min="1035" max="1035" width="13.5703125" style="35" customWidth="1"/>
    <col min="1036" max="1036" width="17.85546875" style="35" customWidth="1"/>
    <col min="1037" max="1037" width="13.5703125" style="35" customWidth="1"/>
    <col min="1038" max="1038" width="18.7109375" style="35" customWidth="1"/>
    <col min="1039" max="1039" width="10.7109375" style="35" bestFit="1" customWidth="1"/>
    <col min="1040" max="1040" width="10.28515625" style="35" bestFit="1" customWidth="1"/>
    <col min="1041" max="1282" width="9.140625" style="35"/>
    <col min="1283" max="1283" width="11.5703125" style="35" customWidth="1"/>
    <col min="1284" max="1284" width="14" style="35" customWidth="1"/>
    <col min="1285" max="1285" width="62.140625" style="35" customWidth="1"/>
    <col min="1286" max="1286" width="18.140625" style="35" customWidth="1"/>
    <col min="1287" max="1287" width="17" style="35" customWidth="1"/>
    <col min="1288" max="1288" width="40.85546875" style="35" customWidth="1"/>
    <col min="1289" max="1289" width="37" style="35" customWidth="1"/>
    <col min="1290" max="1290" width="43.42578125" style="35" customWidth="1"/>
    <col min="1291" max="1291" width="13.5703125" style="35" customWidth="1"/>
    <col min="1292" max="1292" width="17.85546875" style="35" customWidth="1"/>
    <col min="1293" max="1293" width="13.5703125" style="35" customWidth="1"/>
    <col min="1294" max="1294" width="18.7109375" style="35" customWidth="1"/>
    <col min="1295" max="1295" width="10.7109375" style="35" bestFit="1" customWidth="1"/>
    <col min="1296" max="1296" width="10.28515625" style="35" bestFit="1" customWidth="1"/>
    <col min="1297" max="1538" width="9.140625" style="35"/>
    <col min="1539" max="1539" width="11.5703125" style="35" customWidth="1"/>
    <col min="1540" max="1540" width="14" style="35" customWidth="1"/>
    <col min="1541" max="1541" width="62.140625" style="35" customWidth="1"/>
    <col min="1542" max="1542" width="18.140625" style="35" customWidth="1"/>
    <col min="1543" max="1543" width="17" style="35" customWidth="1"/>
    <col min="1544" max="1544" width="40.85546875" style="35" customWidth="1"/>
    <col min="1545" max="1545" width="37" style="35" customWidth="1"/>
    <col min="1546" max="1546" width="43.42578125" style="35" customWidth="1"/>
    <col min="1547" max="1547" width="13.5703125" style="35" customWidth="1"/>
    <col min="1548" max="1548" width="17.85546875" style="35" customWidth="1"/>
    <col min="1549" max="1549" width="13.5703125" style="35" customWidth="1"/>
    <col min="1550" max="1550" width="18.7109375" style="35" customWidth="1"/>
    <col min="1551" max="1551" width="10.7109375" style="35" bestFit="1" customWidth="1"/>
    <col min="1552" max="1552" width="10.28515625" style="35" bestFit="1" customWidth="1"/>
    <col min="1553" max="1794" width="9.140625" style="35"/>
    <col min="1795" max="1795" width="11.5703125" style="35" customWidth="1"/>
    <col min="1796" max="1796" width="14" style="35" customWidth="1"/>
    <col min="1797" max="1797" width="62.140625" style="35" customWidth="1"/>
    <col min="1798" max="1798" width="18.140625" style="35" customWidth="1"/>
    <col min="1799" max="1799" width="17" style="35" customWidth="1"/>
    <col min="1800" max="1800" width="40.85546875" style="35" customWidth="1"/>
    <col min="1801" max="1801" width="37" style="35" customWidth="1"/>
    <col min="1802" max="1802" width="43.42578125" style="35" customWidth="1"/>
    <col min="1803" max="1803" width="13.5703125" style="35" customWidth="1"/>
    <col min="1804" max="1804" width="17.85546875" style="35" customWidth="1"/>
    <col min="1805" max="1805" width="13.5703125" style="35" customWidth="1"/>
    <col min="1806" max="1806" width="18.7109375" style="35" customWidth="1"/>
    <col min="1807" max="1807" width="10.7109375" style="35" bestFit="1" customWidth="1"/>
    <col min="1808" max="1808" width="10.28515625" style="35" bestFit="1" customWidth="1"/>
    <col min="1809" max="2050" width="9.140625" style="35"/>
    <col min="2051" max="2051" width="11.5703125" style="35" customWidth="1"/>
    <col min="2052" max="2052" width="14" style="35" customWidth="1"/>
    <col min="2053" max="2053" width="62.140625" style="35" customWidth="1"/>
    <col min="2054" max="2054" width="18.140625" style="35" customWidth="1"/>
    <col min="2055" max="2055" width="17" style="35" customWidth="1"/>
    <col min="2056" max="2056" width="40.85546875" style="35" customWidth="1"/>
    <col min="2057" max="2057" width="37" style="35" customWidth="1"/>
    <col min="2058" max="2058" width="43.42578125" style="35" customWidth="1"/>
    <col min="2059" max="2059" width="13.5703125" style="35" customWidth="1"/>
    <col min="2060" max="2060" width="17.85546875" style="35" customWidth="1"/>
    <col min="2061" max="2061" width="13.5703125" style="35" customWidth="1"/>
    <col min="2062" max="2062" width="18.7109375" style="35" customWidth="1"/>
    <col min="2063" max="2063" width="10.7109375" style="35" bestFit="1" customWidth="1"/>
    <col min="2064" max="2064" width="10.28515625" style="35" bestFit="1" customWidth="1"/>
    <col min="2065" max="2306" width="9.140625" style="35"/>
    <col min="2307" max="2307" width="11.5703125" style="35" customWidth="1"/>
    <col min="2308" max="2308" width="14" style="35" customWidth="1"/>
    <col min="2309" max="2309" width="62.140625" style="35" customWidth="1"/>
    <col min="2310" max="2310" width="18.140625" style="35" customWidth="1"/>
    <col min="2311" max="2311" width="17" style="35" customWidth="1"/>
    <col min="2312" max="2312" width="40.85546875" style="35" customWidth="1"/>
    <col min="2313" max="2313" width="37" style="35" customWidth="1"/>
    <col min="2314" max="2314" width="43.42578125" style="35" customWidth="1"/>
    <col min="2315" max="2315" width="13.5703125" style="35" customWidth="1"/>
    <col min="2316" max="2316" width="17.85546875" style="35" customWidth="1"/>
    <col min="2317" max="2317" width="13.5703125" style="35" customWidth="1"/>
    <col min="2318" max="2318" width="18.7109375" style="35" customWidth="1"/>
    <col min="2319" max="2319" width="10.7109375" style="35" bestFit="1" customWidth="1"/>
    <col min="2320" max="2320" width="10.28515625" style="35" bestFit="1" customWidth="1"/>
    <col min="2321" max="2562" width="9.140625" style="35"/>
    <col min="2563" max="2563" width="11.5703125" style="35" customWidth="1"/>
    <col min="2564" max="2564" width="14" style="35" customWidth="1"/>
    <col min="2565" max="2565" width="62.140625" style="35" customWidth="1"/>
    <col min="2566" max="2566" width="18.140625" style="35" customWidth="1"/>
    <col min="2567" max="2567" width="17" style="35" customWidth="1"/>
    <col min="2568" max="2568" width="40.85546875" style="35" customWidth="1"/>
    <col min="2569" max="2569" width="37" style="35" customWidth="1"/>
    <col min="2570" max="2570" width="43.42578125" style="35" customWidth="1"/>
    <col min="2571" max="2571" width="13.5703125" style="35" customWidth="1"/>
    <col min="2572" max="2572" width="17.85546875" style="35" customWidth="1"/>
    <col min="2573" max="2573" width="13.5703125" style="35" customWidth="1"/>
    <col min="2574" max="2574" width="18.7109375" style="35" customWidth="1"/>
    <col min="2575" max="2575" width="10.7109375" style="35" bestFit="1" customWidth="1"/>
    <col min="2576" max="2576" width="10.28515625" style="35" bestFit="1" customWidth="1"/>
    <col min="2577" max="2818" width="9.140625" style="35"/>
    <col min="2819" max="2819" width="11.5703125" style="35" customWidth="1"/>
    <col min="2820" max="2820" width="14" style="35" customWidth="1"/>
    <col min="2821" max="2821" width="62.140625" style="35" customWidth="1"/>
    <col min="2822" max="2822" width="18.140625" style="35" customWidth="1"/>
    <col min="2823" max="2823" width="17" style="35" customWidth="1"/>
    <col min="2824" max="2824" width="40.85546875" style="35" customWidth="1"/>
    <col min="2825" max="2825" width="37" style="35" customWidth="1"/>
    <col min="2826" max="2826" width="43.42578125" style="35" customWidth="1"/>
    <col min="2827" max="2827" width="13.5703125" style="35" customWidth="1"/>
    <col min="2828" max="2828" width="17.85546875" style="35" customWidth="1"/>
    <col min="2829" max="2829" width="13.5703125" style="35" customWidth="1"/>
    <col min="2830" max="2830" width="18.7109375" style="35" customWidth="1"/>
    <col min="2831" max="2831" width="10.7109375" style="35" bestFit="1" customWidth="1"/>
    <col min="2832" max="2832" width="10.28515625" style="35" bestFit="1" customWidth="1"/>
    <col min="2833" max="3074" width="9.140625" style="35"/>
    <col min="3075" max="3075" width="11.5703125" style="35" customWidth="1"/>
    <col min="3076" max="3076" width="14" style="35" customWidth="1"/>
    <col min="3077" max="3077" width="62.140625" style="35" customWidth="1"/>
    <col min="3078" max="3078" width="18.140625" style="35" customWidth="1"/>
    <col min="3079" max="3079" width="17" style="35" customWidth="1"/>
    <col min="3080" max="3080" width="40.85546875" style="35" customWidth="1"/>
    <col min="3081" max="3081" width="37" style="35" customWidth="1"/>
    <col min="3082" max="3082" width="43.42578125" style="35" customWidth="1"/>
    <col min="3083" max="3083" width="13.5703125" style="35" customWidth="1"/>
    <col min="3084" max="3084" width="17.85546875" style="35" customWidth="1"/>
    <col min="3085" max="3085" width="13.5703125" style="35" customWidth="1"/>
    <col min="3086" max="3086" width="18.7109375" style="35" customWidth="1"/>
    <col min="3087" max="3087" width="10.7109375" style="35" bestFit="1" customWidth="1"/>
    <col min="3088" max="3088" width="10.28515625" style="35" bestFit="1" customWidth="1"/>
    <col min="3089" max="3330" width="9.140625" style="35"/>
    <col min="3331" max="3331" width="11.5703125" style="35" customWidth="1"/>
    <col min="3332" max="3332" width="14" style="35" customWidth="1"/>
    <col min="3333" max="3333" width="62.140625" style="35" customWidth="1"/>
    <col min="3334" max="3334" width="18.140625" style="35" customWidth="1"/>
    <col min="3335" max="3335" width="17" style="35" customWidth="1"/>
    <col min="3336" max="3336" width="40.85546875" style="35" customWidth="1"/>
    <col min="3337" max="3337" width="37" style="35" customWidth="1"/>
    <col min="3338" max="3338" width="43.42578125" style="35" customWidth="1"/>
    <col min="3339" max="3339" width="13.5703125" style="35" customWidth="1"/>
    <col min="3340" max="3340" width="17.85546875" style="35" customWidth="1"/>
    <col min="3341" max="3341" width="13.5703125" style="35" customWidth="1"/>
    <col min="3342" max="3342" width="18.7109375" style="35" customWidth="1"/>
    <col min="3343" max="3343" width="10.7109375" style="35" bestFit="1" customWidth="1"/>
    <col min="3344" max="3344" width="10.28515625" style="35" bestFit="1" customWidth="1"/>
    <col min="3345" max="3586" width="9.140625" style="35"/>
    <col min="3587" max="3587" width="11.5703125" style="35" customWidth="1"/>
    <col min="3588" max="3588" width="14" style="35" customWidth="1"/>
    <col min="3589" max="3589" width="62.140625" style="35" customWidth="1"/>
    <col min="3590" max="3590" width="18.140625" style="35" customWidth="1"/>
    <col min="3591" max="3591" width="17" style="35" customWidth="1"/>
    <col min="3592" max="3592" width="40.85546875" style="35" customWidth="1"/>
    <col min="3593" max="3593" width="37" style="35" customWidth="1"/>
    <col min="3594" max="3594" width="43.42578125" style="35" customWidth="1"/>
    <col min="3595" max="3595" width="13.5703125" style="35" customWidth="1"/>
    <col min="3596" max="3596" width="17.85546875" style="35" customWidth="1"/>
    <col min="3597" max="3597" width="13.5703125" style="35" customWidth="1"/>
    <col min="3598" max="3598" width="18.7109375" style="35" customWidth="1"/>
    <col min="3599" max="3599" width="10.7109375" style="35" bestFit="1" customWidth="1"/>
    <col min="3600" max="3600" width="10.28515625" style="35" bestFit="1" customWidth="1"/>
    <col min="3601" max="3842" width="9.140625" style="35"/>
    <col min="3843" max="3843" width="11.5703125" style="35" customWidth="1"/>
    <col min="3844" max="3844" width="14" style="35" customWidth="1"/>
    <col min="3845" max="3845" width="62.140625" style="35" customWidth="1"/>
    <col min="3846" max="3846" width="18.140625" style="35" customWidth="1"/>
    <col min="3847" max="3847" width="17" style="35" customWidth="1"/>
    <col min="3848" max="3848" width="40.85546875" style="35" customWidth="1"/>
    <col min="3849" max="3849" width="37" style="35" customWidth="1"/>
    <col min="3850" max="3850" width="43.42578125" style="35" customWidth="1"/>
    <col min="3851" max="3851" width="13.5703125" style="35" customWidth="1"/>
    <col min="3852" max="3852" width="17.85546875" style="35" customWidth="1"/>
    <col min="3853" max="3853" width="13.5703125" style="35" customWidth="1"/>
    <col min="3854" max="3854" width="18.7109375" style="35" customWidth="1"/>
    <col min="3855" max="3855" width="10.7109375" style="35" bestFit="1" customWidth="1"/>
    <col min="3856" max="3856" width="10.28515625" style="35" bestFit="1" customWidth="1"/>
    <col min="3857" max="4098" width="9.140625" style="35"/>
    <col min="4099" max="4099" width="11.5703125" style="35" customWidth="1"/>
    <col min="4100" max="4100" width="14" style="35" customWidth="1"/>
    <col min="4101" max="4101" width="62.140625" style="35" customWidth="1"/>
    <col min="4102" max="4102" width="18.140625" style="35" customWidth="1"/>
    <col min="4103" max="4103" width="17" style="35" customWidth="1"/>
    <col min="4104" max="4104" width="40.85546875" style="35" customWidth="1"/>
    <col min="4105" max="4105" width="37" style="35" customWidth="1"/>
    <col min="4106" max="4106" width="43.42578125" style="35" customWidth="1"/>
    <col min="4107" max="4107" width="13.5703125" style="35" customWidth="1"/>
    <col min="4108" max="4108" width="17.85546875" style="35" customWidth="1"/>
    <col min="4109" max="4109" width="13.5703125" style="35" customWidth="1"/>
    <col min="4110" max="4110" width="18.7109375" style="35" customWidth="1"/>
    <col min="4111" max="4111" width="10.7109375" style="35" bestFit="1" customWidth="1"/>
    <col min="4112" max="4112" width="10.28515625" style="35" bestFit="1" customWidth="1"/>
    <col min="4113" max="4354" width="9.140625" style="35"/>
    <col min="4355" max="4355" width="11.5703125" style="35" customWidth="1"/>
    <col min="4356" max="4356" width="14" style="35" customWidth="1"/>
    <col min="4357" max="4357" width="62.140625" style="35" customWidth="1"/>
    <col min="4358" max="4358" width="18.140625" style="35" customWidth="1"/>
    <col min="4359" max="4359" width="17" style="35" customWidth="1"/>
    <col min="4360" max="4360" width="40.85546875" style="35" customWidth="1"/>
    <col min="4361" max="4361" width="37" style="35" customWidth="1"/>
    <col min="4362" max="4362" width="43.42578125" style="35" customWidth="1"/>
    <col min="4363" max="4363" width="13.5703125" style="35" customWidth="1"/>
    <col min="4364" max="4364" width="17.85546875" style="35" customWidth="1"/>
    <col min="4365" max="4365" width="13.5703125" style="35" customWidth="1"/>
    <col min="4366" max="4366" width="18.7109375" style="35" customWidth="1"/>
    <col min="4367" max="4367" width="10.7109375" style="35" bestFit="1" customWidth="1"/>
    <col min="4368" max="4368" width="10.28515625" style="35" bestFit="1" customWidth="1"/>
    <col min="4369" max="4610" width="9.140625" style="35"/>
    <col min="4611" max="4611" width="11.5703125" style="35" customWidth="1"/>
    <col min="4612" max="4612" width="14" style="35" customWidth="1"/>
    <col min="4613" max="4613" width="62.140625" style="35" customWidth="1"/>
    <col min="4614" max="4614" width="18.140625" style="35" customWidth="1"/>
    <col min="4615" max="4615" width="17" style="35" customWidth="1"/>
    <col min="4616" max="4616" width="40.85546875" style="35" customWidth="1"/>
    <col min="4617" max="4617" width="37" style="35" customWidth="1"/>
    <col min="4618" max="4618" width="43.42578125" style="35" customWidth="1"/>
    <col min="4619" max="4619" width="13.5703125" style="35" customWidth="1"/>
    <col min="4620" max="4620" width="17.85546875" style="35" customWidth="1"/>
    <col min="4621" max="4621" width="13.5703125" style="35" customWidth="1"/>
    <col min="4622" max="4622" width="18.7109375" style="35" customWidth="1"/>
    <col min="4623" max="4623" width="10.7109375" style="35" bestFit="1" customWidth="1"/>
    <col min="4624" max="4624" width="10.28515625" style="35" bestFit="1" customWidth="1"/>
    <col min="4625" max="4866" width="9.140625" style="35"/>
    <col min="4867" max="4867" width="11.5703125" style="35" customWidth="1"/>
    <col min="4868" max="4868" width="14" style="35" customWidth="1"/>
    <col min="4869" max="4869" width="62.140625" style="35" customWidth="1"/>
    <col min="4870" max="4870" width="18.140625" style="35" customWidth="1"/>
    <col min="4871" max="4871" width="17" style="35" customWidth="1"/>
    <col min="4872" max="4872" width="40.85546875" style="35" customWidth="1"/>
    <col min="4873" max="4873" width="37" style="35" customWidth="1"/>
    <col min="4874" max="4874" width="43.42578125" style="35" customWidth="1"/>
    <col min="4875" max="4875" width="13.5703125" style="35" customWidth="1"/>
    <col min="4876" max="4876" width="17.85546875" style="35" customWidth="1"/>
    <col min="4877" max="4877" width="13.5703125" style="35" customWidth="1"/>
    <col min="4878" max="4878" width="18.7109375" style="35" customWidth="1"/>
    <col min="4879" max="4879" width="10.7109375" style="35" bestFit="1" customWidth="1"/>
    <col min="4880" max="4880" width="10.28515625" style="35" bestFit="1" customWidth="1"/>
    <col min="4881" max="5122" width="9.140625" style="35"/>
    <col min="5123" max="5123" width="11.5703125" style="35" customWidth="1"/>
    <col min="5124" max="5124" width="14" style="35" customWidth="1"/>
    <col min="5125" max="5125" width="62.140625" style="35" customWidth="1"/>
    <col min="5126" max="5126" width="18.140625" style="35" customWidth="1"/>
    <col min="5127" max="5127" width="17" style="35" customWidth="1"/>
    <col min="5128" max="5128" width="40.85546875" style="35" customWidth="1"/>
    <col min="5129" max="5129" width="37" style="35" customWidth="1"/>
    <col min="5130" max="5130" width="43.42578125" style="35" customWidth="1"/>
    <col min="5131" max="5131" width="13.5703125" style="35" customWidth="1"/>
    <col min="5132" max="5132" width="17.85546875" style="35" customWidth="1"/>
    <col min="5133" max="5133" width="13.5703125" style="35" customWidth="1"/>
    <col min="5134" max="5134" width="18.7109375" style="35" customWidth="1"/>
    <col min="5135" max="5135" width="10.7109375" style="35" bestFit="1" customWidth="1"/>
    <col min="5136" max="5136" width="10.28515625" style="35" bestFit="1" customWidth="1"/>
    <col min="5137" max="5378" width="9.140625" style="35"/>
    <col min="5379" max="5379" width="11.5703125" style="35" customWidth="1"/>
    <col min="5380" max="5380" width="14" style="35" customWidth="1"/>
    <col min="5381" max="5381" width="62.140625" style="35" customWidth="1"/>
    <col min="5382" max="5382" width="18.140625" style="35" customWidth="1"/>
    <col min="5383" max="5383" width="17" style="35" customWidth="1"/>
    <col min="5384" max="5384" width="40.85546875" style="35" customWidth="1"/>
    <col min="5385" max="5385" width="37" style="35" customWidth="1"/>
    <col min="5386" max="5386" width="43.42578125" style="35" customWidth="1"/>
    <col min="5387" max="5387" width="13.5703125" style="35" customWidth="1"/>
    <col min="5388" max="5388" width="17.85546875" style="35" customWidth="1"/>
    <col min="5389" max="5389" width="13.5703125" style="35" customWidth="1"/>
    <col min="5390" max="5390" width="18.7109375" style="35" customWidth="1"/>
    <col min="5391" max="5391" width="10.7109375" style="35" bestFit="1" customWidth="1"/>
    <col min="5392" max="5392" width="10.28515625" style="35" bestFit="1" customWidth="1"/>
    <col min="5393" max="5634" width="9.140625" style="35"/>
    <col min="5635" max="5635" width="11.5703125" style="35" customWidth="1"/>
    <col min="5636" max="5636" width="14" style="35" customWidth="1"/>
    <col min="5637" max="5637" width="62.140625" style="35" customWidth="1"/>
    <col min="5638" max="5638" width="18.140625" style="35" customWidth="1"/>
    <col min="5639" max="5639" width="17" style="35" customWidth="1"/>
    <col min="5640" max="5640" width="40.85546875" style="35" customWidth="1"/>
    <col min="5641" max="5641" width="37" style="35" customWidth="1"/>
    <col min="5642" max="5642" width="43.42578125" style="35" customWidth="1"/>
    <col min="5643" max="5643" width="13.5703125" style="35" customWidth="1"/>
    <col min="5644" max="5644" width="17.85546875" style="35" customWidth="1"/>
    <col min="5645" max="5645" width="13.5703125" style="35" customWidth="1"/>
    <col min="5646" max="5646" width="18.7109375" style="35" customWidth="1"/>
    <col min="5647" max="5647" width="10.7109375" style="35" bestFit="1" customWidth="1"/>
    <col min="5648" max="5648" width="10.28515625" style="35" bestFit="1" customWidth="1"/>
    <col min="5649" max="5890" width="9.140625" style="35"/>
    <col min="5891" max="5891" width="11.5703125" style="35" customWidth="1"/>
    <col min="5892" max="5892" width="14" style="35" customWidth="1"/>
    <col min="5893" max="5893" width="62.140625" style="35" customWidth="1"/>
    <col min="5894" max="5894" width="18.140625" style="35" customWidth="1"/>
    <col min="5895" max="5895" width="17" style="35" customWidth="1"/>
    <col min="5896" max="5896" width="40.85546875" style="35" customWidth="1"/>
    <col min="5897" max="5897" width="37" style="35" customWidth="1"/>
    <col min="5898" max="5898" width="43.42578125" style="35" customWidth="1"/>
    <col min="5899" max="5899" width="13.5703125" style="35" customWidth="1"/>
    <col min="5900" max="5900" width="17.85546875" style="35" customWidth="1"/>
    <col min="5901" max="5901" width="13.5703125" style="35" customWidth="1"/>
    <col min="5902" max="5902" width="18.7109375" style="35" customWidth="1"/>
    <col min="5903" max="5903" width="10.7109375" style="35" bestFit="1" customWidth="1"/>
    <col min="5904" max="5904" width="10.28515625" style="35" bestFit="1" customWidth="1"/>
    <col min="5905" max="6146" width="9.140625" style="35"/>
    <col min="6147" max="6147" width="11.5703125" style="35" customWidth="1"/>
    <col min="6148" max="6148" width="14" style="35" customWidth="1"/>
    <col min="6149" max="6149" width="62.140625" style="35" customWidth="1"/>
    <col min="6150" max="6150" width="18.140625" style="35" customWidth="1"/>
    <col min="6151" max="6151" width="17" style="35" customWidth="1"/>
    <col min="6152" max="6152" width="40.85546875" style="35" customWidth="1"/>
    <col min="6153" max="6153" width="37" style="35" customWidth="1"/>
    <col min="6154" max="6154" width="43.42578125" style="35" customWidth="1"/>
    <col min="6155" max="6155" width="13.5703125" style="35" customWidth="1"/>
    <col min="6156" max="6156" width="17.85546875" style="35" customWidth="1"/>
    <col min="6157" max="6157" width="13.5703125" style="35" customWidth="1"/>
    <col min="6158" max="6158" width="18.7109375" style="35" customWidth="1"/>
    <col min="6159" max="6159" width="10.7109375" style="35" bestFit="1" customWidth="1"/>
    <col min="6160" max="6160" width="10.28515625" style="35" bestFit="1" customWidth="1"/>
    <col min="6161" max="6402" width="9.140625" style="35"/>
    <col min="6403" max="6403" width="11.5703125" style="35" customWidth="1"/>
    <col min="6404" max="6404" width="14" style="35" customWidth="1"/>
    <col min="6405" max="6405" width="62.140625" style="35" customWidth="1"/>
    <col min="6406" max="6406" width="18.140625" style="35" customWidth="1"/>
    <col min="6407" max="6407" width="17" style="35" customWidth="1"/>
    <col min="6408" max="6408" width="40.85546875" style="35" customWidth="1"/>
    <col min="6409" max="6409" width="37" style="35" customWidth="1"/>
    <col min="6410" max="6410" width="43.42578125" style="35" customWidth="1"/>
    <col min="6411" max="6411" width="13.5703125" style="35" customWidth="1"/>
    <col min="6412" max="6412" width="17.85546875" style="35" customWidth="1"/>
    <col min="6413" max="6413" width="13.5703125" style="35" customWidth="1"/>
    <col min="6414" max="6414" width="18.7109375" style="35" customWidth="1"/>
    <col min="6415" max="6415" width="10.7109375" style="35" bestFit="1" customWidth="1"/>
    <col min="6416" max="6416" width="10.28515625" style="35" bestFit="1" customWidth="1"/>
    <col min="6417" max="6658" width="9.140625" style="35"/>
    <col min="6659" max="6659" width="11.5703125" style="35" customWidth="1"/>
    <col min="6660" max="6660" width="14" style="35" customWidth="1"/>
    <col min="6661" max="6661" width="62.140625" style="35" customWidth="1"/>
    <col min="6662" max="6662" width="18.140625" style="35" customWidth="1"/>
    <col min="6663" max="6663" width="17" style="35" customWidth="1"/>
    <col min="6664" max="6664" width="40.85546875" style="35" customWidth="1"/>
    <col min="6665" max="6665" width="37" style="35" customWidth="1"/>
    <col min="6666" max="6666" width="43.42578125" style="35" customWidth="1"/>
    <col min="6667" max="6667" width="13.5703125" style="35" customWidth="1"/>
    <col min="6668" max="6668" width="17.85546875" style="35" customWidth="1"/>
    <col min="6669" max="6669" width="13.5703125" style="35" customWidth="1"/>
    <col min="6670" max="6670" width="18.7109375" style="35" customWidth="1"/>
    <col min="6671" max="6671" width="10.7109375" style="35" bestFit="1" customWidth="1"/>
    <col min="6672" max="6672" width="10.28515625" style="35" bestFit="1" customWidth="1"/>
    <col min="6673" max="6914" width="9.140625" style="35"/>
    <col min="6915" max="6915" width="11.5703125" style="35" customWidth="1"/>
    <col min="6916" max="6916" width="14" style="35" customWidth="1"/>
    <col min="6917" max="6917" width="62.140625" style="35" customWidth="1"/>
    <col min="6918" max="6918" width="18.140625" style="35" customWidth="1"/>
    <col min="6919" max="6919" width="17" style="35" customWidth="1"/>
    <col min="6920" max="6920" width="40.85546875" style="35" customWidth="1"/>
    <col min="6921" max="6921" width="37" style="35" customWidth="1"/>
    <col min="6922" max="6922" width="43.42578125" style="35" customWidth="1"/>
    <col min="6923" max="6923" width="13.5703125" style="35" customWidth="1"/>
    <col min="6924" max="6924" width="17.85546875" style="35" customWidth="1"/>
    <col min="6925" max="6925" width="13.5703125" style="35" customWidth="1"/>
    <col min="6926" max="6926" width="18.7109375" style="35" customWidth="1"/>
    <col min="6927" max="6927" width="10.7109375" style="35" bestFit="1" customWidth="1"/>
    <col min="6928" max="6928" width="10.28515625" style="35" bestFit="1" customWidth="1"/>
    <col min="6929" max="7170" width="9.140625" style="35"/>
    <col min="7171" max="7171" width="11.5703125" style="35" customWidth="1"/>
    <col min="7172" max="7172" width="14" style="35" customWidth="1"/>
    <col min="7173" max="7173" width="62.140625" style="35" customWidth="1"/>
    <col min="7174" max="7174" width="18.140625" style="35" customWidth="1"/>
    <col min="7175" max="7175" width="17" style="35" customWidth="1"/>
    <col min="7176" max="7176" width="40.85546875" style="35" customWidth="1"/>
    <col min="7177" max="7177" width="37" style="35" customWidth="1"/>
    <col min="7178" max="7178" width="43.42578125" style="35" customWidth="1"/>
    <col min="7179" max="7179" width="13.5703125" style="35" customWidth="1"/>
    <col min="7180" max="7180" width="17.85546875" style="35" customWidth="1"/>
    <col min="7181" max="7181" width="13.5703125" style="35" customWidth="1"/>
    <col min="7182" max="7182" width="18.7109375" style="35" customWidth="1"/>
    <col min="7183" max="7183" width="10.7109375" style="35" bestFit="1" customWidth="1"/>
    <col min="7184" max="7184" width="10.28515625" style="35" bestFit="1" customWidth="1"/>
    <col min="7185" max="7426" width="9.140625" style="35"/>
    <col min="7427" max="7427" width="11.5703125" style="35" customWidth="1"/>
    <col min="7428" max="7428" width="14" style="35" customWidth="1"/>
    <col min="7429" max="7429" width="62.140625" style="35" customWidth="1"/>
    <col min="7430" max="7430" width="18.140625" style="35" customWidth="1"/>
    <col min="7431" max="7431" width="17" style="35" customWidth="1"/>
    <col min="7432" max="7432" width="40.85546875" style="35" customWidth="1"/>
    <col min="7433" max="7433" width="37" style="35" customWidth="1"/>
    <col min="7434" max="7434" width="43.42578125" style="35" customWidth="1"/>
    <col min="7435" max="7435" width="13.5703125" style="35" customWidth="1"/>
    <col min="7436" max="7436" width="17.85546875" style="35" customWidth="1"/>
    <col min="7437" max="7437" width="13.5703125" style="35" customWidth="1"/>
    <col min="7438" max="7438" width="18.7109375" style="35" customWidth="1"/>
    <col min="7439" max="7439" width="10.7109375" style="35" bestFit="1" customWidth="1"/>
    <col min="7440" max="7440" width="10.28515625" style="35" bestFit="1" customWidth="1"/>
    <col min="7441" max="7682" width="9.140625" style="35"/>
    <col min="7683" max="7683" width="11.5703125" style="35" customWidth="1"/>
    <col min="7684" max="7684" width="14" style="35" customWidth="1"/>
    <col min="7685" max="7685" width="62.140625" style="35" customWidth="1"/>
    <col min="7686" max="7686" width="18.140625" style="35" customWidth="1"/>
    <col min="7687" max="7687" width="17" style="35" customWidth="1"/>
    <col min="7688" max="7688" width="40.85546875" style="35" customWidth="1"/>
    <col min="7689" max="7689" width="37" style="35" customWidth="1"/>
    <col min="7690" max="7690" width="43.42578125" style="35" customWidth="1"/>
    <col min="7691" max="7691" width="13.5703125" style="35" customWidth="1"/>
    <col min="7692" max="7692" width="17.85546875" style="35" customWidth="1"/>
    <col min="7693" max="7693" width="13.5703125" style="35" customWidth="1"/>
    <col min="7694" max="7694" width="18.7109375" style="35" customWidth="1"/>
    <col min="7695" max="7695" width="10.7109375" style="35" bestFit="1" customWidth="1"/>
    <col min="7696" max="7696" width="10.28515625" style="35" bestFit="1" customWidth="1"/>
    <col min="7697" max="7938" width="9.140625" style="35"/>
    <col min="7939" max="7939" width="11.5703125" style="35" customWidth="1"/>
    <col min="7940" max="7940" width="14" style="35" customWidth="1"/>
    <col min="7941" max="7941" width="62.140625" style="35" customWidth="1"/>
    <col min="7942" max="7942" width="18.140625" style="35" customWidth="1"/>
    <col min="7943" max="7943" width="17" style="35" customWidth="1"/>
    <col min="7944" max="7944" width="40.85546875" style="35" customWidth="1"/>
    <col min="7945" max="7945" width="37" style="35" customWidth="1"/>
    <col min="7946" max="7946" width="43.42578125" style="35" customWidth="1"/>
    <col min="7947" max="7947" width="13.5703125" style="35" customWidth="1"/>
    <col min="7948" max="7948" width="17.85546875" style="35" customWidth="1"/>
    <col min="7949" max="7949" width="13.5703125" style="35" customWidth="1"/>
    <col min="7950" max="7950" width="18.7109375" style="35" customWidth="1"/>
    <col min="7951" max="7951" width="10.7109375" style="35" bestFit="1" customWidth="1"/>
    <col min="7952" max="7952" width="10.28515625" style="35" bestFit="1" customWidth="1"/>
    <col min="7953" max="8194" width="9.140625" style="35"/>
    <col min="8195" max="8195" width="11.5703125" style="35" customWidth="1"/>
    <col min="8196" max="8196" width="14" style="35" customWidth="1"/>
    <col min="8197" max="8197" width="62.140625" style="35" customWidth="1"/>
    <col min="8198" max="8198" width="18.140625" style="35" customWidth="1"/>
    <col min="8199" max="8199" width="17" style="35" customWidth="1"/>
    <col min="8200" max="8200" width="40.85546875" style="35" customWidth="1"/>
    <col min="8201" max="8201" width="37" style="35" customWidth="1"/>
    <col min="8202" max="8202" width="43.42578125" style="35" customWidth="1"/>
    <col min="8203" max="8203" width="13.5703125" style="35" customWidth="1"/>
    <col min="8204" max="8204" width="17.85546875" style="35" customWidth="1"/>
    <col min="8205" max="8205" width="13.5703125" style="35" customWidth="1"/>
    <col min="8206" max="8206" width="18.7109375" style="35" customWidth="1"/>
    <col min="8207" max="8207" width="10.7109375" style="35" bestFit="1" customWidth="1"/>
    <col min="8208" max="8208" width="10.28515625" style="35" bestFit="1" customWidth="1"/>
    <col min="8209" max="8450" width="9.140625" style="35"/>
    <col min="8451" max="8451" width="11.5703125" style="35" customWidth="1"/>
    <col min="8452" max="8452" width="14" style="35" customWidth="1"/>
    <col min="8453" max="8453" width="62.140625" style="35" customWidth="1"/>
    <col min="8454" max="8454" width="18.140625" style="35" customWidth="1"/>
    <col min="8455" max="8455" width="17" style="35" customWidth="1"/>
    <col min="8456" max="8456" width="40.85546875" style="35" customWidth="1"/>
    <col min="8457" max="8457" width="37" style="35" customWidth="1"/>
    <col min="8458" max="8458" width="43.42578125" style="35" customWidth="1"/>
    <col min="8459" max="8459" width="13.5703125" style="35" customWidth="1"/>
    <col min="8460" max="8460" width="17.85546875" style="35" customWidth="1"/>
    <col min="8461" max="8461" width="13.5703125" style="35" customWidth="1"/>
    <col min="8462" max="8462" width="18.7109375" style="35" customWidth="1"/>
    <col min="8463" max="8463" width="10.7109375" style="35" bestFit="1" customWidth="1"/>
    <col min="8464" max="8464" width="10.28515625" style="35" bestFit="1" customWidth="1"/>
    <col min="8465" max="8706" width="9.140625" style="35"/>
    <col min="8707" max="8707" width="11.5703125" style="35" customWidth="1"/>
    <col min="8708" max="8708" width="14" style="35" customWidth="1"/>
    <col min="8709" max="8709" width="62.140625" style="35" customWidth="1"/>
    <col min="8710" max="8710" width="18.140625" style="35" customWidth="1"/>
    <col min="8711" max="8711" width="17" style="35" customWidth="1"/>
    <col min="8712" max="8712" width="40.85546875" style="35" customWidth="1"/>
    <col min="8713" max="8713" width="37" style="35" customWidth="1"/>
    <col min="8714" max="8714" width="43.42578125" style="35" customWidth="1"/>
    <col min="8715" max="8715" width="13.5703125" style="35" customWidth="1"/>
    <col min="8716" max="8716" width="17.85546875" style="35" customWidth="1"/>
    <col min="8717" max="8717" width="13.5703125" style="35" customWidth="1"/>
    <col min="8718" max="8718" width="18.7109375" style="35" customWidth="1"/>
    <col min="8719" max="8719" width="10.7109375" style="35" bestFit="1" customWidth="1"/>
    <col min="8720" max="8720" width="10.28515625" style="35" bestFit="1" customWidth="1"/>
    <col min="8721" max="8962" width="9.140625" style="35"/>
    <col min="8963" max="8963" width="11.5703125" style="35" customWidth="1"/>
    <col min="8964" max="8964" width="14" style="35" customWidth="1"/>
    <col min="8965" max="8965" width="62.140625" style="35" customWidth="1"/>
    <col min="8966" max="8966" width="18.140625" style="35" customWidth="1"/>
    <col min="8967" max="8967" width="17" style="35" customWidth="1"/>
    <col min="8968" max="8968" width="40.85546875" style="35" customWidth="1"/>
    <col min="8969" max="8969" width="37" style="35" customWidth="1"/>
    <col min="8970" max="8970" width="43.42578125" style="35" customWidth="1"/>
    <col min="8971" max="8971" width="13.5703125" style="35" customWidth="1"/>
    <col min="8972" max="8972" width="17.85546875" style="35" customWidth="1"/>
    <col min="8973" max="8973" width="13.5703125" style="35" customWidth="1"/>
    <col min="8974" max="8974" width="18.7109375" style="35" customWidth="1"/>
    <col min="8975" max="8975" width="10.7109375" style="35" bestFit="1" customWidth="1"/>
    <col min="8976" max="8976" width="10.28515625" style="35" bestFit="1" customWidth="1"/>
    <col min="8977" max="9218" width="9.140625" style="35"/>
    <col min="9219" max="9219" width="11.5703125" style="35" customWidth="1"/>
    <col min="9220" max="9220" width="14" style="35" customWidth="1"/>
    <col min="9221" max="9221" width="62.140625" style="35" customWidth="1"/>
    <col min="9222" max="9222" width="18.140625" style="35" customWidth="1"/>
    <col min="9223" max="9223" width="17" style="35" customWidth="1"/>
    <col min="9224" max="9224" width="40.85546875" style="35" customWidth="1"/>
    <col min="9225" max="9225" width="37" style="35" customWidth="1"/>
    <col min="9226" max="9226" width="43.42578125" style="35" customWidth="1"/>
    <col min="9227" max="9227" width="13.5703125" style="35" customWidth="1"/>
    <col min="9228" max="9228" width="17.85546875" style="35" customWidth="1"/>
    <col min="9229" max="9229" width="13.5703125" style="35" customWidth="1"/>
    <col min="9230" max="9230" width="18.7109375" style="35" customWidth="1"/>
    <col min="9231" max="9231" width="10.7109375" style="35" bestFit="1" customWidth="1"/>
    <col min="9232" max="9232" width="10.28515625" style="35" bestFit="1" customWidth="1"/>
    <col min="9233" max="9474" width="9.140625" style="35"/>
    <col min="9475" max="9475" width="11.5703125" style="35" customWidth="1"/>
    <col min="9476" max="9476" width="14" style="35" customWidth="1"/>
    <col min="9477" max="9477" width="62.140625" style="35" customWidth="1"/>
    <col min="9478" max="9478" width="18.140625" style="35" customWidth="1"/>
    <col min="9479" max="9479" width="17" style="35" customWidth="1"/>
    <col min="9480" max="9480" width="40.85546875" style="35" customWidth="1"/>
    <col min="9481" max="9481" width="37" style="35" customWidth="1"/>
    <col min="9482" max="9482" width="43.42578125" style="35" customWidth="1"/>
    <col min="9483" max="9483" width="13.5703125" style="35" customWidth="1"/>
    <col min="9484" max="9484" width="17.85546875" style="35" customWidth="1"/>
    <col min="9485" max="9485" width="13.5703125" style="35" customWidth="1"/>
    <col min="9486" max="9486" width="18.7109375" style="35" customWidth="1"/>
    <col min="9487" max="9487" width="10.7109375" style="35" bestFit="1" customWidth="1"/>
    <col min="9488" max="9488" width="10.28515625" style="35" bestFit="1" customWidth="1"/>
    <col min="9489" max="9730" width="9.140625" style="35"/>
    <col min="9731" max="9731" width="11.5703125" style="35" customWidth="1"/>
    <col min="9732" max="9732" width="14" style="35" customWidth="1"/>
    <col min="9733" max="9733" width="62.140625" style="35" customWidth="1"/>
    <col min="9734" max="9734" width="18.140625" style="35" customWidth="1"/>
    <col min="9735" max="9735" width="17" style="35" customWidth="1"/>
    <col min="9736" max="9736" width="40.85546875" style="35" customWidth="1"/>
    <col min="9737" max="9737" width="37" style="35" customWidth="1"/>
    <col min="9738" max="9738" width="43.42578125" style="35" customWidth="1"/>
    <col min="9739" max="9739" width="13.5703125" style="35" customWidth="1"/>
    <col min="9740" max="9740" width="17.85546875" style="35" customWidth="1"/>
    <col min="9741" max="9741" width="13.5703125" style="35" customWidth="1"/>
    <col min="9742" max="9742" width="18.7109375" style="35" customWidth="1"/>
    <col min="9743" max="9743" width="10.7109375" style="35" bestFit="1" customWidth="1"/>
    <col min="9744" max="9744" width="10.28515625" style="35" bestFit="1" customWidth="1"/>
    <col min="9745" max="9986" width="9.140625" style="35"/>
    <col min="9987" max="9987" width="11.5703125" style="35" customWidth="1"/>
    <col min="9988" max="9988" width="14" style="35" customWidth="1"/>
    <col min="9989" max="9989" width="62.140625" style="35" customWidth="1"/>
    <col min="9990" max="9990" width="18.140625" style="35" customWidth="1"/>
    <col min="9991" max="9991" width="17" style="35" customWidth="1"/>
    <col min="9992" max="9992" width="40.85546875" style="35" customWidth="1"/>
    <col min="9993" max="9993" width="37" style="35" customWidth="1"/>
    <col min="9994" max="9994" width="43.42578125" style="35" customWidth="1"/>
    <col min="9995" max="9995" width="13.5703125" style="35" customWidth="1"/>
    <col min="9996" max="9996" width="17.85546875" style="35" customWidth="1"/>
    <col min="9997" max="9997" width="13.5703125" style="35" customWidth="1"/>
    <col min="9998" max="9998" width="18.7109375" style="35" customWidth="1"/>
    <col min="9999" max="9999" width="10.7109375" style="35" bestFit="1" customWidth="1"/>
    <col min="10000" max="10000" width="10.28515625" style="35" bestFit="1" customWidth="1"/>
    <col min="10001" max="10242" width="9.140625" style="35"/>
    <col min="10243" max="10243" width="11.5703125" style="35" customWidth="1"/>
    <col min="10244" max="10244" width="14" style="35" customWidth="1"/>
    <col min="10245" max="10245" width="62.140625" style="35" customWidth="1"/>
    <col min="10246" max="10246" width="18.140625" style="35" customWidth="1"/>
    <col min="10247" max="10247" width="17" style="35" customWidth="1"/>
    <col min="10248" max="10248" width="40.85546875" style="35" customWidth="1"/>
    <col min="10249" max="10249" width="37" style="35" customWidth="1"/>
    <col min="10250" max="10250" width="43.42578125" style="35" customWidth="1"/>
    <col min="10251" max="10251" width="13.5703125" style="35" customWidth="1"/>
    <col min="10252" max="10252" width="17.85546875" style="35" customWidth="1"/>
    <col min="10253" max="10253" width="13.5703125" style="35" customWidth="1"/>
    <col min="10254" max="10254" width="18.7109375" style="35" customWidth="1"/>
    <col min="10255" max="10255" width="10.7109375" style="35" bestFit="1" customWidth="1"/>
    <col min="10256" max="10256" width="10.28515625" style="35" bestFit="1" customWidth="1"/>
    <col min="10257" max="10498" width="9.140625" style="35"/>
    <col min="10499" max="10499" width="11.5703125" style="35" customWidth="1"/>
    <col min="10500" max="10500" width="14" style="35" customWidth="1"/>
    <col min="10501" max="10501" width="62.140625" style="35" customWidth="1"/>
    <col min="10502" max="10502" width="18.140625" style="35" customWidth="1"/>
    <col min="10503" max="10503" width="17" style="35" customWidth="1"/>
    <col min="10504" max="10504" width="40.85546875" style="35" customWidth="1"/>
    <col min="10505" max="10505" width="37" style="35" customWidth="1"/>
    <col min="10506" max="10506" width="43.42578125" style="35" customWidth="1"/>
    <col min="10507" max="10507" width="13.5703125" style="35" customWidth="1"/>
    <col min="10508" max="10508" width="17.85546875" style="35" customWidth="1"/>
    <col min="10509" max="10509" width="13.5703125" style="35" customWidth="1"/>
    <col min="10510" max="10510" width="18.7109375" style="35" customWidth="1"/>
    <col min="10511" max="10511" width="10.7109375" style="35" bestFit="1" customWidth="1"/>
    <col min="10512" max="10512" width="10.28515625" style="35" bestFit="1" customWidth="1"/>
    <col min="10513" max="10754" width="9.140625" style="35"/>
    <col min="10755" max="10755" width="11.5703125" style="35" customWidth="1"/>
    <col min="10756" max="10756" width="14" style="35" customWidth="1"/>
    <col min="10757" max="10757" width="62.140625" style="35" customWidth="1"/>
    <col min="10758" max="10758" width="18.140625" style="35" customWidth="1"/>
    <col min="10759" max="10759" width="17" style="35" customWidth="1"/>
    <col min="10760" max="10760" width="40.85546875" style="35" customWidth="1"/>
    <col min="10761" max="10761" width="37" style="35" customWidth="1"/>
    <col min="10762" max="10762" width="43.42578125" style="35" customWidth="1"/>
    <col min="10763" max="10763" width="13.5703125" style="35" customWidth="1"/>
    <col min="10764" max="10764" width="17.85546875" style="35" customWidth="1"/>
    <col min="10765" max="10765" width="13.5703125" style="35" customWidth="1"/>
    <col min="10766" max="10766" width="18.7109375" style="35" customWidth="1"/>
    <col min="10767" max="10767" width="10.7109375" style="35" bestFit="1" customWidth="1"/>
    <col min="10768" max="10768" width="10.28515625" style="35" bestFit="1" customWidth="1"/>
    <col min="10769" max="11010" width="9.140625" style="35"/>
    <col min="11011" max="11011" width="11.5703125" style="35" customWidth="1"/>
    <col min="11012" max="11012" width="14" style="35" customWidth="1"/>
    <col min="11013" max="11013" width="62.140625" style="35" customWidth="1"/>
    <col min="11014" max="11014" width="18.140625" style="35" customWidth="1"/>
    <col min="11015" max="11015" width="17" style="35" customWidth="1"/>
    <col min="11016" max="11016" width="40.85546875" style="35" customWidth="1"/>
    <col min="11017" max="11017" width="37" style="35" customWidth="1"/>
    <col min="11018" max="11018" width="43.42578125" style="35" customWidth="1"/>
    <col min="11019" max="11019" width="13.5703125" style="35" customWidth="1"/>
    <col min="11020" max="11020" width="17.85546875" style="35" customWidth="1"/>
    <col min="11021" max="11021" width="13.5703125" style="35" customWidth="1"/>
    <col min="11022" max="11022" width="18.7109375" style="35" customWidth="1"/>
    <col min="11023" max="11023" width="10.7109375" style="35" bestFit="1" customWidth="1"/>
    <col min="11024" max="11024" width="10.28515625" style="35" bestFit="1" customWidth="1"/>
    <col min="11025" max="11266" width="9.140625" style="35"/>
    <col min="11267" max="11267" width="11.5703125" style="35" customWidth="1"/>
    <col min="11268" max="11268" width="14" style="35" customWidth="1"/>
    <col min="11269" max="11269" width="62.140625" style="35" customWidth="1"/>
    <col min="11270" max="11270" width="18.140625" style="35" customWidth="1"/>
    <col min="11271" max="11271" width="17" style="35" customWidth="1"/>
    <col min="11272" max="11272" width="40.85546875" style="35" customWidth="1"/>
    <col min="11273" max="11273" width="37" style="35" customWidth="1"/>
    <col min="11274" max="11274" width="43.42578125" style="35" customWidth="1"/>
    <col min="11275" max="11275" width="13.5703125" style="35" customWidth="1"/>
    <col min="11276" max="11276" width="17.85546875" style="35" customWidth="1"/>
    <col min="11277" max="11277" width="13.5703125" style="35" customWidth="1"/>
    <col min="11278" max="11278" width="18.7109375" style="35" customWidth="1"/>
    <col min="11279" max="11279" width="10.7109375" style="35" bestFit="1" customWidth="1"/>
    <col min="11280" max="11280" width="10.28515625" style="35" bestFit="1" customWidth="1"/>
    <col min="11281" max="11522" width="9.140625" style="35"/>
    <col min="11523" max="11523" width="11.5703125" style="35" customWidth="1"/>
    <col min="11524" max="11524" width="14" style="35" customWidth="1"/>
    <col min="11525" max="11525" width="62.140625" style="35" customWidth="1"/>
    <col min="11526" max="11526" width="18.140625" style="35" customWidth="1"/>
    <col min="11527" max="11527" width="17" style="35" customWidth="1"/>
    <col min="11528" max="11528" width="40.85546875" style="35" customWidth="1"/>
    <col min="11529" max="11529" width="37" style="35" customWidth="1"/>
    <col min="11530" max="11530" width="43.42578125" style="35" customWidth="1"/>
    <col min="11531" max="11531" width="13.5703125" style="35" customWidth="1"/>
    <col min="11532" max="11532" width="17.85546875" style="35" customWidth="1"/>
    <col min="11533" max="11533" width="13.5703125" style="35" customWidth="1"/>
    <col min="11534" max="11534" width="18.7109375" style="35" customWidth="1"/>
    <col min="11535" max="11535" width="10.7109375" style="35" bestFit="1" customWidth="1"/>
    <col min="11536" max="11536" width="10.28515625" style="35" bestFit="1" customWidth="1"/>
    <col min="11537" max="11778" width="9.140625" style="35"/>
    <col min="11779" max="11779" width="11.5703125" style="35" customWidth="1"/>
    <col min="11780" max="11780" width="14" style="35" customWidth="1"/>
    <col min="11781" max="11781" width="62.140625" style="35" customWidth="1"/>
    <col min="11782" max="11782" width="18.140625" style="35" customWidth="1"/>
    <col min="11783" max="11783" width="17" style="35" customWidth="1"/>
    <col min="11784" max="11784" width="40.85546875" style="35" customWidth="1"/>
    <col min="11785" max="11785" width="37" style="35" customWidth="1"/>
    <col min="11786" max="11786" width="43.42578125" style="35" customWidth="1"/>
    <col min="11787" max="11787" width="13.5703125" style="35" customWidth="1"/>
    <col min="11788" max="11788" width="17.85546875" style="35" customWidth="1"/>
    <col min="11789" max="11789" width="13.5703125" style="35" customWidth="1"/>
    <col min="11790" max="11790" width="18.7109375" style="35" customWidth="1"/>
    <col min="11791" max="11791" width="10.7109375" style="35" bestFit="1" customWidth="1"/>
    <col min="11792" max="11792" width="10.28515625" style="35" bestFit="1" customWidth="1"/>
    <col min="11793" max="12034" width="9.140625" style="35"/>
    <col min="12035" max="12035" width="11.5703125" style="35" customWidth="1"/>
    <col min="12036" max="12036" width="14" style="35" customWidth="1"/>
    <col min="12037" max="12037" width="62.140625" style="35" customWidth="1"/>
    <col min="12038" max="12038" width="18.140625" style="35" customWidth="1"/>
    <col min="12039" max="12039" width="17" style="35" customWidth="1"/>
    <col min="12040" max="12040" width="40.85546875" style="35" customWidth="1"/>
    <col min="12041" max="12041" width="37" style="35" customWidth="1"/>
    <col min="12042" max="12042" width="43.42578125" style="35" customWidth="1"/>
    <col min="12043" max="12043" width="13.5703125" style="35" customWidth="1"/>
    <col min="12044" max="12044" width="17.85546875" style="35" customWidth="1"/>
    <col min="12045" max="12045" width="13.5703125" style="35" customWidth="1"/>
    <col min="12046" max="12046" width="18.7109375" style="35" customWidth="1"/>
    <col min="12047" max="12047" width="10.7109375" style="35" bestFit="1" customWidth="1"/>
    <col min="12048" max="12048" width="10.28515625" style="35" bestFit="1" customWidth="1"/>
    <col min="12049" max="12290" width="9.140625" style="35"/>
    <col min="12291" max="12291" width="11.5703125" style="35" customWidth="1"/>
    <col min="12292" max="12292" width="14" style="35" customWidth="1"/>
    <col min="12293" max="12293" width="62.140625" style="35" customWidth="1"/>
    <col min="12294" max="12294" width="18.140625" style="35" customWidth="1"/>
    <col min="12295" max="12295" width="17" style="35" customWidth="1"/>
    <col min="12296" max="12296" width="40.85546875" style="35" customWidth="1"/>
    <col min="12297" max="12297" width="37" style="35" customWidth="1"/>
    <col min="12298" max="12298" width="43.42578125" style="35" customWidth="1"/>
    <col min="12299" max="12299" width="13.5703125" style="35" customWidth="1"/>
    <col min="12300" max="12300" width="17.85546875" style="35" customWidth="1"/>
    <col min="12301" max="12301" width="13.5703125" style="35" customWidth="1"/>
    <col min="12302" max="12302" width="18.7109375" style="35" customWidth="1"/>
    <col min="12303" max="12303" width="10.7109375" style="35" bestFit="1" customWidth="1"/>
    <col min="12304" max="12304" width="10.28515625" style="35" bestFit="1" customWidth="1"/>
    <col min="12305" max="12546" width="9.140625" style="35"/>
    <col min="12547" max="12547" width="11.5703125" style="35" customWidth="1"/>
    <col min="12548" max="12548" width="14" style="35" customWidth="1"/>
    <col min="12549" max="12549" width="62.140625" style="35" customWidth="1"/>
    <col min="12550" max="12550" width="18.140625" style="35" customWidth="1"/>
    <col min="12551" max="12551" width="17" style="35" customWidth="1"/>
    <col min="12552" max="12552" width="40.85546875" style="35" customWidth="1"/>
    <col min="12553" max="12553" width="37" style="35" customWidth="1"/>
    <col min="12554" max="12554" width="43.42578125" style="35" customWidth="1"/>
    <col min="12555" max="12555" width="13.5703125" style="35" customWidth="1"/>
    <col min="12556" max="12556" width="17.85546875" style="35" customWidth="1"/>
    <col min="12557" max="12557" width="13.5703125" style="35" customWidth="1"/>
    <col min="12558" max="12558" width="18.7109375" style="35" customWidth="1"/>
    <col min="12559" max="12559" width="10.7109375" style="35" bestFit="1" customWidth="1"/>
    <col min="12560" max="12560" width="10.28515625" style="35" bestFit="1" customWidth="1"/>
    <col min="12561" max="12802" width="9.140625" style="35"/>
    <col min="12803" max="12803" width="11.5703125" style="35" customWidth="1"/>
    <col min="12804" max="12804" width="14" style="35" customWidth="1"/>
    <col min="12805" max="12805" width="62.140625" style="35" customWidth="1"/>
    <col min="12806" max="12806" width="18.140625" style="35" customWidth="1"/>
    <col min="12807" max="12807" width="17" style="35" customWidth="1"/>
    <col min="12808" max="12808" width="40.85546875" style="35" customWidth="1"/>
    <col min="12809" max="12809" width="37" style="35" customWidth="1"/>
    <col min="12810" max="12810" width="43.42578125" style="35" customWidth="1"/>
    <col min="12811" max="12811" width="13.5703125" style="35" customWidth="1"/>
    <col min="12812" max="12812" width="17.85546875" style="35" customWidth="1"/>
    <col min="12813" max="12813" width="13.5703125" style="35" customWidth="1"/>
    <col min="12814" max="12814" width="18.7109375" style="35" customWidth="1"/>
    <col min="12815" max="12815" width="10.7109375" style="35" bestFit="1" customWidth="1"/>
    <col min="12816" max="12816" width="10.28515625" style="35" bestFit="1" customWidth="1"/>
    <col min="12817" max="13058" width="9.140625" style="35"/>
    <col min="13059" max="13059" width="11.5703125" style="35" customWidth="1"/>
    <col min="13060" max="13060" width="14" style="35" customWidth="1"/>
    <col min="13061" max="13061" width="62.140625" style="35" customWidth="1"/>
    <col min="13062" max="13062" width="18.140625" style="35" customWidth="1"/>
    <col min="13063" max="13063" width="17" style="35" customWidth="1"/>
    <col min="13064" max="13064" width="40.85546875" style="35" customWidth="1"/>
    <col min="13065" max="13065" width="37" style="35" customWidth="1"/>
    <col min="13066" max="13066" width="43.42578125" style="35" customWidth="1"/>
    <col min="13067" max="13067" width="13.5703125" style="35" customWidth="1"/>
    <col min="13068" max="13068" width="17.85546875" style="35" customWidth="1"/>
    <col min="13069" max="13069" width="13.5703125" style="35" customWidth="1"/>
    <col min="13070" max="13070" width="18.7109375" style="35" customWidth="1"/>
    <col min="13071" max="13071" width="10.7109375" style="35" bestFit="1" customWidth="1"/>
    <col min="13072" max="13072" width="10.28515625" style="35" bestFit="1" customWidth="1"/>
    <col min="13073" max="13314" width="9.140625" style="35"/>
    <col min="13315" max="13315" width="11.5703125" style="35" customWidth="1"/>
    <col min="13316" max="13316" width="14" style="35" customWidth="1"/>
    <col min="13317" max="13317" width="62.140625" style="35" customWidth="1"/>
    <col min="13318" max="13318" width="18.140625" style="35" customWidth="1"/>
    <col min="13319" max="13319" width="17" style="35" customWidth="1"/>
    <col min="13320" max="13320" width="40.85546875" style="35" customWidth="1"/>
    <col min="13321" max="13321" width="37" style="35" customWidth="1"/>
    <col min="13322" max="13322" width="43.42578125" style="35" customWidth="1"/>
    <col min="13323" max="13323" width="13.5703125" style="35" customWidth="1"/>
    <col min="13324" max="13324" width="17.85546875" style="35" customWidth="1"/>
    <col min="13325" max="13325" width="13.5703125" style="35" customWidth="1"/>
    <col min="13326" max="13326" width="18.7109375" style="35" customWidth="1"/>
    <col min="13327" max="13327" width="10.7109375" style="35" bestFit="1" customWidth="1"/>
    <col min="13328" max="13328" width="10.28515625" style="35" bestFit="1" customWidth="1"/>
    <col min="13329" max="13570" width="9.140625" style="35"/>
    <col min="13571" max="13571" width="11.5703125" style="35" customWidth="1"/>
    <col min="13572" max="13572" width="14" style="35" customWidth="1"/>
    <col min="13573" max="13573" width="62.140625" style="35" customWidth="1"/>
    <col min="13574" max="13574" width="18.140625" style="35" customWidth="1"/>
    <col min="13575" max="13575" width="17" style="35" customWidth="1"/>
    <col min="13576" max="13576" width="40.85546875" style="35" customWidth="1"/>
    <col min="13577" max="13577" width="37" style="35" customWidth="1"/>
    <col min="13578" max="13578" width="43.42578125" style="35" customWidth="1"/>
    <col min="13579" max="13579" width="13.5703125" style="35" customWidth="1"/>
    <col min="13580" max="13580" width="17.85546875" style="35" customWidth="1"/>
    <col min="13581" max="13581" width="13.5703125" style="35" customWidth="1"/>
    <col min="13582" max="13582" width="18.7109375" style="35" customWidth="1"/>
    <col min="13583" max="13583" width="10.7109375" style="35" bestFit="1" customWidth="1"/>
    <col min="13584" max="13584" width="10.28515625" style="35" bestFit="1" customWidth="1"/>
    <col min="13585" max="13826" width="9.140625" style="35"/>
    <col min="13827" max="13827" width="11.5703125" style="35" customWidth="1"/>
    <col min="13828" max="13828" width="14" style="35" customWidth="1"/>
    <col min="13829" max="13829" width="62.140625" style="35" customWidth="1"/>
    <col min="13830" max="13830" width="18.140625" style="35" customWidth="1"/>
    <col min="13831" max="13831" width="17" style="35" customWidth="1"/>
    <col min="13832" max="13832" width="40.85546875" style="35" customWidth="1"/>
    <col min="13833" max="13833" width="37" style="35" customWidth="1"/>
    <col min="13834" max="13834" width="43.42578125" style="35" customWidth="1"/>
    <col min="13835" max="13835" width="13.5703125" style="35" customWidth="1"/>
    <col min="13836" max="13836" width="17.85546875" style="35" customWidth="1"/>
    <col min="13837" max="13837" width="13.5703125" style="35" customWidth="1"/>
    <col min="13838" max="13838" width="18.7109375" style="35" customWidth="1"/>
    <col min="13839" max="13839" width="10.7109375" style="35" bestFit="1" customWidth="1"/>
    <col min="13840" max="13840" width="10.28515625" style="35" bestFit="1" customWidth="1"/>
    <col min="13841" max="14082" width="9.140625" style="35"/>
    <col min="14083" max="14083" width="11.5703125" style="35" customWidth="1"/>
    <col min="14084" max="14084" width="14" style="35" customWidth="1"/>
    <col min="14085" max="14085" width="62.140625" style="35" customWidth="1"/>
    <col min="14086" max="14086" width="18.140625" style="35" customWidth="1"/>
    <col min="14087" max="14087" width="17" style="35" customWidth="1"/>
    <col min="14088" max="14088" width="40.85546875" style="35" customWidth="1"/>
    <col min="14089" max="14089" width="37" style="35" customWidth="1"/>
    <col min="14090" max="14090" width="43.42578125" style="35" customWidth="1"/>
    <col min="14091" max="14091" width="13.5703125" style="35" customWidth="1"/>
    <col min="14092" max="14092" width="17.85546875" style="35" customWidth="1"/>
    <col min="14093" max="14093" width="13.5703125" style="35" customWidth="1"/>
    <col min="14094" max="14094" width="18.7109375" style="35" customWidth="1"/>
    <col min="14095" max="14095" width="10.7109375" style="35" bestFit="1" customWidth="1"/>
    <col min="14096" max="14096" width="10.28515625" style="35" bestFit="1" customWidth="1"/>
    <col min="14097" max="14338" width="9.140625" style="35"/>
    <col min="14339" max="14339" width="11.5703125" style="35" customWidth="1"/>
    <col min="14340" max="14340" width="14" style="35" customWidth="1"/>
    <col min="14341" max="14341" width="62.140625" style="35" customWidth="1"/>
    <col min="14342" max="14342" width="18.140625" style="35" customWidth="1"/>
    <col min="14343" max="14343" width="17" style="35" customWidth="1"/>
    <col min="14344" max="14344" width="40.85546875" style="35" customWidth="1"/>
    <col min="14345" max="14345" width="37" style="35" customWidth="1"/>
    <col min="14346" max="14346" width="43.42578125" style="35" customWidth="1"/>
    <col min="14347" max="14347" width="13.5703125" style="35" customWidth="1"/>
    <col min="14348" max="14348" width="17.85546875" style="35" customWidth="1"/>
    <col min="14349" max="14349" width="13.5703125" style="35" customWidth="1"/>
    <col min="14350" max="14350" width="18.7109375" style="35" customWidth="1"/>
    <col min="14351" max="14351" width="10.7109375" style="35" bestFit="1" customWidth="1"/>
    <col min="14352" max="14352" width="10.28515625" style="35" bestFit="1" customWidth="1"/>
    <col min="14353" max="14594" width="9.140625" style="35"/>
    <col min="14595" max="14595" width="11.5703125" style="35" customWidth="1"/>
    <col min="14596" max="14596" width="14" style="35" customWidth="1"/>
    <col min="14597" max="14597" width="62.140625" style="35" customWidth="1"/>
    <col min="14598" max="14598" width="18.140625" style="35" customWidth="1"/>
    <col min="14599" max="14599" width="17" style="35" customWidth="1"/>
    <col min="14600" max="14600" width="40.85546875" style="35" customWidth="1"/>
    <col min="14601" max="14601" width="37" style="35" customWidth="1"/>
    <col min="14602" max="14602" width="43.42578125" style="35" customWidth="1"/>
    <col min="14603" max="14603" width="13.5703125" style="35" customWidth="1"/>
    <col min="14604" max="14604" width="17.85546875" style="35" customWidth="1"/>
    <col min="14605" max="14605" width="13.5703125" style="35" customWidth="1"/>
    <col min="14606" max="14606" width="18.7109375" style="35" customWidth="1"/>
    <col min="14607" max="14607" width="10.7109375" style="35" bestFit="1" customWidth="1"/>
    <col min="14608" max="14608" width="10.28515625" style="35" bestFit="1" customWidth="1"/>
    <col min="14609" max="14850" width="9.140625" style="35"/>
    <col min="14851" max="14851" width="11.5703125" style="35" customWidth="1"/>
    <col min="14852" max="14852" width="14" style="35" customWidth="1"/>
    <col min="14853" max="14853" width="62.140625" style="35" customWidth="1"/>
    <col min="14854" max="14854" width="18.140625" style="35" customWidth="1"/>
    <col min="14855" max="14855" width="17" style="35" customWidth="1"/>
    <col min="14856" max="14856" width="40.85546875" style="35" customWidth="1"/>
    <col min="14857" max="14857" width="37" style="35" customWidth="1"/>
    <col min="14858" max="14858" width="43.42578125" style="35" customWidth="1"/>
    <col min="14859" max="14859" width="13.5703125" style="35" customWidth="1"/>
    <col min="14860" max="14860" width="17.85546875" style="35" customWidth="1"/>
    <col min="14861" max="14861" width="13.5703125" style="35" customWidth="1"/>
    <col min="14862" max="14862" width="18.7109375" style="35" customWidth="1"/>
    <col min="14863" max="14863" width="10.7109375" style="35" bestFit="1" customWidth="1"/>
    <col min="14864" max="14864" width="10.28515625" style="35" bestFit="1" customWidth="1"/>
    <col min="14865" max="15106" width="9.140625" style="35"/>
    <col min="15107" max="15107" width="11.5703125" style="35" customWidth="1"/>
    <col min="15108" max="15108" width="14" style="35" customWidth="1"/>
    <col min="15109" max="15109" width="62.140625" style="35" customWidth="1"/>
    <col min="15110" max="15110" width="18.140625" style="35" customWidth="1"/>
    <col min="15111" max="15111" width="17" style="35" customWidth="1"/>
    <col min="15112" max="15112" width="40.85546875" style="35" customWidth="1"/>
    <col min="15113" max="15113" width="37" style="35" customWidth="1"/>
    <col min="15114" max="15114" width="43.42578125" style="35" customWidth="1"/>
    <col min="15115" max="15115" width="13.5703125" style="35" customWidth="1"/>
    <col min="15116" max="15116" width="17.85546875" style="35" customWidth="1"/>
    <col min="15117" max="15117" width="13.5703125" style="35" customWidth="1"/>
    <col min="15118" max="15118" width="18.7109375" style="35" customWidth="1"/>
    <col min="15119" max="15119" width="10.7109375" style="35" bestFit="1" customWidth="1"/>
    <col min="15120" max="15120" width="10.28515625" style="35" bestFit="1" customWidth="1"/>
    <col min="15121" max="15362" width="9.140625" style="35"/>
    <col min="15363" max="15363" width="11.5703125" style="35" customWidth="1"/>
    <col min="15364" max="15364" width="14" style="35" customWidth="1"/>
    <col min="15365" max="15365" width="62.140625" style="35" customWidth="1"/>
    <col min="15366" max="15366" width="18.140625" style="35" customWidth="1"/>
    <col min="15367" max="15367" width="17" style="35" customWidth="1"/>
    <col min="15368" max="15368" width="40.85546875" style="35" customWidth="1"/>
    <col min="15369" max="15369" width="37" style="35" customWidth="1"/>
    <col min="15370" max="15370" width="43.42578125" style="35" customWidth="1"/>
    <col min="15371" max="15371" width="13.5703125" style="35" customWidth="1"/>
    <col min="15372" max="15372" width="17.85546875" style="35" customWidth="1"/>
    <col min="15373" max="15373" width="13.5703125" style="35" customWidth="1"/>
    <col min="15374" max="15374" width="18.7109375" style="35" customWidth="1"/>
    <col min="15375" max="15375" width="10.7109375" style="35" bestFit="1" customWidth="1"/>
    <col min="15376" max="15376" width="10.28515625" style="35" bestFit="1" customWidth="1"/>
    <col min="15377" max="15618" width="9.140625" style="35"/>
    <col min="15619" max="15619" width="11.5703125" style="35" customWidth="1"/>
    <col min="15620" max="15620" width="14" style="35" customWidth="1"/>
    <col min="15621" max="15621" width="62.140625" style="35" customWidth="1"/>
    <col min="15622" max="15622" width="18.140625" style="35" customWidth="1"/>
    <col min="15623" max="15623" width="17" style="35" customWidth="1"/>
    <col min="15624" max="15624" width="40.85546875" style="35" customWidth="1"/>
    <col min="15625" max="15625" width="37" style="35" customWidth="1"/>
    <col min="15626" max="15626" width="43.42578125" style="35" customWidth="1"/>
    <col min="15627" max="15627" width="13.5703125" style="35" customWidth="1"/>
    <col min="15628" max="15628" width="17.85546875" style="35" customWidth="1"/>
    <col min="15629" max="15629" width="13.5703125" style="35" customWidth="1"/>
    <col min="15630" max="15630" width="18.7109375" style="35" customWidth="1"/>
    <col min="15631" max="15631" width="10.7109375" style="35" bestFit="1" customWidth="1"/>
    <col min="15632" max="15632" width="10.28515625" style="35" bestFit="1" customWidth="1"/>
    <col min="15633" max="15874" width="9.140625" style="35"/>
    <col min="15875" max="15875" width="11.5703125" style="35" customWidth="1"/>
    <col min="15876" max="15876" width="14" style="35" customWidth="1"/>
    <col min="15877" max="15877" width="62.140625" style="35" customWidth="1"/>
    <col min="15878" max="15878" width="18.140625" style="35" customWidth="1"/>
    <col min="15879" max="15879" width="17" style="35" customWidth="1"/>
    <col min="15880" max="15880" width="40.85546875" style="35" customWidth="1"/>
    <col min="15881" max="15881" width="37" style="35" customWidth="1"/>
    <col min="15882" max="15882" width="43.42578125" style="35" customWidth="1"/>
    <col min="15883" max="15883" width="13.5703125" style="35" customWidth="1"/>
    <col min="15884" max="15884" width="17.85546875" style="35" customWidth="1"/>
    <col min="15885" max="15885" width="13.5703125" style="35" customWidth="1"/>
    <col min="15886" max="15886" width="18.7109375" style="35" customWidth="1"/>
    <col min="15887" max="15887" width="10.7109375" style="35" bestFit="1" customWidth="1"/>
    <col min="15888" max="15888" width="10.28515625" style="35" bestFit="1" customWidth="1"/>
    <col min="15889" max="16130" width="9.140625" style="35"/>
    <col min="16131" max="16131" width="11.5703125" style="35" customWidth="1"/>
    <col min="16132" max="16132" width="14" style="35" customWidth="1"/>
    <col min="16133" max="16133" width="62.140625" style="35" customWidth="1"/>
    <col min="16134" max="16134" width="18.140625" style="35" customWidth="1"/>
    <col min="16135" max="16135" width="17" style="35" customWidth="1"/>
    <col min="16136" max="16136" width="40.85546875" style="35" customWidth="1"/>
    <col min="16137" max="16137" width="37" style="35" customWidth="1"/>
    <col min="16138" max="16138" width="43.42578125" style="35" customWidth="1"/>
    <col min="16139" max="16139" width="13.5703125" style="35" customWidth="1"/>
    <col min="16140" max="16140" width="17.85546875" style="35" customWidth="1"/>
    <col min="16141" max="16141" width="13.5703125" style="35" customWidth="1"/>
    <col min="16142" max="16142" width="18.7109375" style="35" customWidth="1"/>
    <col min="16143" max="16143" width="10.7109375" style="35" bestFit="1" customWidth="1"/>
    <col min="16144" max="16144" width="10.28515625" style="35" bestFit="1" customWidth="1"/>
    <col min="16145" max="16384" width="9.140625" style="35"/>
  </cols>
  <sheetData>
    <row r="1" spans="1:16" s="22" customFormat="1" ht="26.25" customHeight="1" x14ac:dyDescent="0.25">
      <c r="A1" s="482"/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21"/>
    </row>
    <row r="2" spans="1:16" s="22" customFormat="1" ht="39" customHeight="1" x14ac:dyDescent="0.25">
      <c r="A2" s="482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21"/>
    </row>
    <row r="3" spans="1:16" s="22" customFormat="1" ht="24.75" customHeight="1" x14ac:dyDescent="0.25">
      <c r="A3" s="482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21"/>
    </row>
    <row r="4" spans="1:16" s="22" customFormat="1" ht="39" customHeight="1" x14ac:dyDescent="0.25">
      <c r="A4" s="482" t="s">
        <v>99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21"/>
    </row>
    <row r="5" spans="1:16" s="22" customFormat="1" ht="31.5" customHeight="1" x14ac:dyDescent="0.25">
      <c r="A5" s="482" t="s">
        <v>232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21"/>
    </row>
    <row r="6" spans="1:16" s="22" customFormat="1" ht="31.5" customHeight="1" x14ac:dyDescent="0.25">
      <c r="A6" s="482" t="s">
        <v>51</v>
      </c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21"/>
    </row>
    <row r="7" spans="1:16" s="22" customFormat="1" ht="31.5" customHeight="1" x14ac:dyDescent="0.25">
      <c r="A7" s="498">
        <v>41937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21"/>
    </row>
    <row r="8" spans="1:16" s="22" customFormat="1" ht="33.75" customHeight="1" x14ac:dyDescent="0.25">
      <c r="A8" s="482" t="s">
        <v>186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21"/>
    </row>
    <row r="9" spans="1:16" s="22" customFormat="1" ht="31.5" customHeight="1" thickBot="1" x14ac:dyDescent="0.3">
      <c r="A9" s="482" t="s">
        <v>114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21"/>
    </row>
    <row r="10" spans="1:16" s="23" customFormat="1" ht="30.75" customHeight="1" thickBot="1" x14ac:dyDescent="0.45">
      <c r="A10" s="501" t="s">
        <v>65</v>
      </c>
      <c r="B10" s="504" t="s">
        <v>66</v>
      </c>
      <c r="C10" s="507" t="s">
        <v>67</v>
      </c>
      <c r="D10" s="507" t="s">
        <v>68</v>
      </c>
      <c r="E10" s="507" t="s">
        <v>41</v>
      </c>
      <c r="F10" s="507" t="s">
        <v>63</v>
      </c>
      <c r="G10" s="526" t="s">
        <v>96</v>
      </c>
      <c r="H10" s="507" t="s">
        <v>9</v>
      </c>
      <c r="I10" s="486" t="s">
        <v>69</v>
      </c>
      <c r="J10" s="529" t="s">
        <v>17</v>
      </c>
      <c r="K10" s="530"/>
      <c r="L10" s="530"/>
      <c r="M10" s="531"/>
      <c r="N10" s="521" t="s">
        <v>50</v>
      </c>
    </row>
    <row r="11" spans="1:16" s="23" customFormat="1" ht="33" customHeight="1" x14ac:dyDescent="0.25">
      <c r="A11" s="502"/>
      <c r="B11" s="505"/>
      <c r="C11" s="508"/>
      <c r="D11" s="508"/>
      <c r="E11" s="508"/>
      <c r="F11" s="508"/>
      <c r="G11" s="527"/>
      <c r="H11" s="508"/>
      <c r="I11" s="487"/>
      <c r="J11" s="492" t="s">
        <v>70</v>
      </c>
      <c r="K11" s="523"/>
      <c r="L11" s="524" t="s">
        <v>71</v>
      </c>
      <c r="M11" s="525"/>
      <c r="N11" s="514"/>
    </row>
    <row r="12" spans="1:16" s="23" customFormat="1" ht="28.5" customHeight="1" thickBot="1" x14ac:dyDescent="0.3">
      <c r="A12" s="503"/>
      <c r="B12" s="506"/>
      <c r="C12" s="509"/>
      <c r="D12" s="509"/>
      <c r="E12" s="509"/>
      <c r="F12" s="509"/>
      <c r="G12" s="528"/>
      <c r="H12" s="509"/>
      <c r="I12" s="488"/>
      <c r="J12" s="24" t="s">
        <v>72</v>
      </c>
      <c r="K12" s="25" t="s">
        <v>73</v>
      </c>
      <c r="L12" s="26" t="s">
        <v>72</v>
      </c>
      <c r="M12" s="109" t="s">
        <v>73</v>
      </c>
      <c r="N12" s="522"/>
      <c r="O12" s="27">
        <v>50</v>
      </c>
      <c r="P12" s="27">
        <v>38</v>
      </c>
    </row>
    <row r="13" spans="1:16" s="23" customFormat="1" ht="48" customHeight="1" x14ac:dyDescent="0.25">
      <c r="A13" s="145">
        <v>1</v>
      </c>
      <c r="B13" s="146">
        <v>40</v>
      </c>
      <c r="C13" s="226" t="s">
        <v>260</v>
      </c>
      <c r="D13" s="70"/>
      <c r="E13" s="213" t="s">
        <v>60</v>
      </c>
      <c r="F13" s="227" t="s">
        <v>261</v>
      </c>
      <c r="G13" s="327" t="s">
        <v>262</v>
      </c>
      <c r="H13" s="328" t="s">
        <v>263</v>
      </c>
      <c r="I13" s="382" t="s">
        <v>264</v>
      </c>
      <c r="J13" s="57">
        <v>0</v>
      </c>
      <c r="K13" s="69">
        <v>36.42</v>
      </c>
      <c r="L13" s="142">
        <v>0</v>
      </c>
      <c r="M13" s="78">
        <v>26.61</v>
      </c>
      <c r="N13" s="228">
        <v>23</v>
      </c>
      <c r="O13" s="28">
        <f t="shared" ref="O13:O27" si="0">(K13-$O$12)/4</f>
        <v>-3.3949999999999996</v>
      </c>
      <c r="P13" s="28">
        <f t="shared" ref="P13:P27" si="1">(M13-$P$12)/4</f>
        <v>-2.8475000000000001</v>
      </c>
    </row>
    <row r="14" spans="1:16" s="23" customFormat="1" ht="45" customHeight="1" x14ac:dyDescent="0.25">
      <c r="A14" s="147">
        <v>2</v>
      </c>
      <c r="B14" s="148">
        <v>71</v>
      </c>
      <c r="C14" s="156" t="s">
        <v>124</v>
      </c>
      <c r="D14" s="73">
        <v>1996</v>
      </c>
      <c r="E14" s="157" t="s">
        <v>61</v>
      </c>
      <c r="F14" s="158" t="s">
        <v>268</v>
      </c>
      <c r="G14" s="325"/>
      <c r="H14" s="326" t="s">
        <v>269</v>
      </c>
      <c r="I14" s="331" t="s">
        <v>270</v>
      </c>
      <c r="J14" s="53">
        <v>0</v>
      </c>
      <c r="K14" s="72">
        <v>35.86</v>
      </c>
      <c r="L14" s="324">
        <v>0</v>
      </c>
      <c r="M14" s="79">
        <v>26.76</v>
      </c>
      <c r="N14" s="161">
        <v>20</v>
      </c>
      <c r="O14" s="28">
        <f t="shared" si="0"/>
        <v>-3.5350000000000001</v>
      </c>
      <c r="P14" s="28">
        <f t="shared" si="1"/>
        <v>-2.8099999999999996</v>
      </c>
    </row>
    <row r="15" spans="1:16" s="23" customFormat="1" ht="48.75" customHeight="1" x14ac:dyDescent="0.25">
      <c r="A15" s="147">
        <v>3</v>
      </c>
      <c r="B15" s="148">
        <v>32</v>
      </c>
      <c r="C15" s="159" t="s">
        <v>405</v>
      </c>
      <c r="D15" s="73">
        <v>1997</v>
      </c>
      <c r="E15" s="157" t="s">
        <v>79</v>
      </c>
      <c r="F15" s="158" t="s">
        <v>287</v>
      </c>
      <c r="G15" s="325"/>
      <c r="H15" s="333" t="s">
        <v>257</v>
      </c>
      <c r="I15" s="335" t="s">
        <v>112</v>
      </c>
      <c r="J15" s="53">
        <v>0</v>
      </c>
      <c r="K15" s="72">
        <v>38.81</v>
      </c>
      <c r="L15" s="324">
        <v>0</v>
      </c>
      <c r="M15" s="79">
        <v>27.17</v>
      </c>
      <c r="N15" s="161">
        <v>18</v>
      </c>
      <c r="O15" s="28">
        <f t="shared" si="0"/>
        <v>-2.7974999999999994</v>
      </c>
      <c r="P15" s="28">
        <f t="shared" si="1"/>
        <v>-2.7074999999999996</v>
      </c>
    </row>
    <row r="16" spans="1:16" s="23" customFormat="1" ht="45" customHeight="1" x14ac:dyDescent="0.25">
      <c r="A16" s="147">
        <v>4</v>
      </c>
      <c r="B16" s="148">
        <v>72</v>
      </c>
      <c r="C16" s="156" t="s">
        <v>271</v>
      </c>
      <c r="D16" s="73">
        <v>1998</v>
      </c>
      <c r="E16" s="157" t="s">
        <v>61</v>
      </c>
      <c r="F16" s="158" t="s">
        <v>272</v>
      </c>
      <c r="G16" s="325"/>
      <c r="H16" s="326" t="s">
        <v>269</v>
      </c>
      <c r="I16" s="331" t="s">
        <v>270</v>
      </c>
      <c r="J16" s="53">
        <v>0</v>
      </c>
      <c r="K16" s="72">
        <v>36.49</v>
      </c>
      <c r="L16" s="324">
        <v>0</v>
      </c>
      <c r="M16" s="79">
        <v>27.19</v>
      </c>
      <c r="N16" s="161">
        <v>16</v>
      </c>
      <c r="O16" s="28">
        <f t="shared" si="0"/>
        <v>-3.3774999999999995</v>
      </c>
      <c r="P16" s="28">
        <f t="shared" si="1"/>
        <v>-2.7024999999999997</v>
      </c>
    </row>
    <row r="17" spans="1:16" s="23" customFormat="1" ht="48" customHeight="1" x14ac:dyDescent="0.25">
      <c r="A17" s="147">
        <v>5</v>
      </c>
      <c r="B17" s="148">
        <v>22</v>
      </c>
      <c r="C17" s="156" t="s">
        <v>282</v>
      </c>
      <c r="D17" s="73">
        <v>1990</v>
      </c>
      <c r="E17" s="157" t="s">
        <v>60</v>
      </c>
      <c r="F17" s="158" t="s">
        <v>283</v>
      </c>
      <c r="G17" s="325"/>
      <c r="H17" s="326" t="s">
        <v>101</v>
      </c>
      <c r="I17" s="369" t="s">
        <v>400</v>
      </c>
      <c r="J17" s="53">
        <v>0</v>
      </c>
      <c r="K17" s="72">
        <v>41.05</v>
      </c>
      <c r="L17" s="324">
        <v>0</v>
      </c>
      <c r="M17" s="79">
        <v>29.57</v>
      </c>
      <c r="N17" s="161">
        <v>15</v>
      </c>
      <c r="O17" s="28">
        <f t="shared" si="0"/>
        <v>-2.2375000000000007</v>
      </c>
      <c r="P17" s="28">
        <f t="shared" si="1"/>
        <v>-2.1074999999999999</v>
      </c>
    </row>
    <row r="18" spans="1:16" s="23" customFormat="1" ht="52.5" customHeight="1" x14ac:dyDescent="0.25">
      <c r="A18" s="147">
        <v>6</v>
      </c>
      <c r="B18" s="148">
        <v>78</v>
      </c>
      <c r="C18" s="156" t="s">
        <v>104</v>
      </c>
      <c r="D18" s="73">
        <v>1984</v>
      </c>
      <c r="E18" s="157"/>
      <c r="F18" s="160" t="s">
        <v>185</v>
      </c>
      <c r="G18" s="325" t="s">
        <v>189</v>
      </c>
      <c r="H18" s="326" t="s">
        <v>152</v>
      </c>
      <c r="I18" s="337" t="s">
        <v>153</v>
      </c>
      <c r="J18" s="53">
        <v>0</v>
      </c>
      <c r="K18" s="72">
        <v>40.99</v>
      </c>
      <c r="L18" s="324">
        <v>0</v>
      </c>
      <c r="M18" s="79">
        <v>30.86</v>
      </c>
      <c r="N18" s="161">
        <v>14</v>
      </c>
      <c r="O18" s="28">
        <f t="shared" si="0"/>
        <v>-2.2524999999999995</v>
      </c>
      <c r="P18" s="28">
        <f t="shared" si="1"/>
        <v>-1.7850000000000001</v>
      </c>
    </row>
    <row r="19" spans="1:16" s="23" customFormat="1" ht="48.75" customHeight="1" x14ac:dyDescent="0.25">
      <c r="A19" s="147">
        <v>7</v>
      </c>
      <c r="B19" s="148">
        <v>35</v>
      </c>
      <c r="C19" s="156" t="s">
        <v>255</v>
      </c>
      <c r="D19" s="73"/>
      <c r="E19" s="157"/>
      <c r="F19" s="158" t="s">
        <v>406</v>
      </c>
      <c r="G19" s="325"/>
      <c r="H19" s="333" t="s">
        <v>257</v>
      </c>
      <c r="I19" s="335" t="s">
        <v>112</v>
      </c>
      <c r="J19" s="53">
        <v>0</v>
      </c>
      <c r="K19" s="72">
        <v>46.2</v>
      </c>
      <c r="L19" s="324">
        <v>0</v>
      </c>
      <c r="M19" s="79">
        <v>31.15</v>
      </c>
      <c r="N19" s="161">
        <v>13</v>
      </c>
      <c r="O19" s="28">
        <f t="shared" si="0"/>
        <v>-0.94999999999999929</v>
      </c>
      <c r="P19" s="28">
        <f t="shared" si="1"/>
        <v>-1.7125000000000004</v>
      </c>
    </row>
    <row r="20" spans="1:16" s="23" customFormat="1" ht="45" customHeight="1" x14ac:dyDescent="0.25">
      <c r="A20" s="147">
        <v>8</v>
      </c>
      <c r="B20" s="148">
        <v>70</v>
      </c>
      <c r="C20" s="156" t="s">
        <v>266</v>
      </c>
      <c r="D20" s="73"/>
      <c r="E20" s="157" t="s">
        <v>57</v>
      </c>
      <c r="F20" s="158" t="s">
        <v>267</v>
      </c>
      <c r="G20" s="325"/>
      <c r="H20" s="326" t="s">
        <v>62</v>
      </c>
      <c r="I20" s="379" t="s">
        <v>225</v>
      </c>
      <c r="J20" s="53">
        <v>0</v>
      </c>
      <c r="K20" s="72">
        <v>34.5</v>
      </c>
      <c r="L20" s="324">
        <v>0</v>
      </c>
      <c r="M20" s="79">
        <v>32.21</v>
      </c>
      <c r="N20" s="161">
        <v>12</v>
      </c>
      <c r="O20" s="28">
        <f t="shared" si="0"/>
        <v>-3.875</v>
      </c>
      <c r="P20" s="28">
        <f t="shared" si="1"/>
        <v>-1.4474999999999998</v>
      </c>
    </row>
    <row r="21" spans="1:16" s="23" customFormat="1" ht="48.75" customHeight="1" x14ac:dyDescent="0.25">
      <c r="A21" s="147">
        <v>9</v>
      </c>
      <c r="B21" s="148">
        <v>33</v>
      </c>
      <c r="C21" s="156" t="s">
        <v>227</v>
      </c>
      <c r="D21" s="73">
        <v>1998</v>
      </c>
      <c r="E21" s="157" t="s">
        <v>58</v>
      </c>
      <c r="F21" s="158" t="s">
        <v>288</v>
      </c>
      <c r="G21" s="325"/>
      <c r="H21" s="333" t="s">
        <v>257</v>
      </c>
      <c r="I21" s="335" t="s">
        <v>112</v>
      </c>
      <c r="J21" s="53">
        <v>0</v>
      </c>
      <c r="K21" s="72">
        <v>37.020000000000003</v>
      </c>
      <c r="L21" s="324">
        <v>0</v>
      </c>
      <c r="M21" s="79">
        <v>32.43</v>
      </c>
      <c r="N21" s="161">
        <v>11</v>
      </c>
      <c r="O21" s="28">
        <f t="shared" si="0"/>
        <v>-3.2449999999999992</v>
      </c>
      <c r="P21" s="28">
        <f t="shared" si="1"/>
        <v>-1.3925000000000001</v>
      </c>
    </row>
    <row r="22" spans="1:16" s="23" customFormat="1" ht="52.5" customHeight="1" x14ac:dyDescent="0.25">
      <c r="A22" s="147">
        <v>10</v>
      </c>
      <c r="B22" s="148">
        <v>4</v>
      </c>
      <c r="C22" s="381" t="s">
        <v>278</v>
      </c>
      <c r="D22" s="73">
        <v>1996</v>
      </c>
      <c r="E22" s="157" t="s">
        <v>79</v>
      </c>
      <c r="F22" s="158" t="s">
        <v>275</v>
      </c>
      <c r="G22" s="325"/>
      <c r="H22" s="210" t="s">
        <v>276</v>
      </c>
      <c r="I22" s="337" t="s">
        <v>277</v>
      </c>
      <c r="J22" s="53">
        <v>0</v>
      </c>
      <c r="K22" s="72">
        <v>47.07</v>
      </c>
      <c r="L22" s="324">
        <v>0</v>
      </c>
      <c r="M22" s="79">
        <v>34.119999999999997</v>
      </c>
      <c r="N22" s="161">
        <v>10</v>
      </c>
      <c r="O22" s="28">
        <f t="shared" si="0"/>
        <v>-0.73249999999999993</v>
      </c>
      <c r="P22" s="28">
        <f t="shared" si="1"/>
        <v>-0.97000000000000064</v>
      </c>
    </row>
    <row r="23" spans="1:16" s="23" customFormat="1" ht="48.75" customHeight="1" x14ac:dyDescent="0.25">
      <c r="A23" s="147">
        <v>11</v>
      </c>
      <c r="B23" s="148">
        <v>45</v>
      </c>
      <c r="C23" s="156" t="s">
        <v>201</v>
      </c>
      <c r="D23" s="73">
        <v>1983</v>
      </c>
      <c r="E23" s="157" t="s">
        <v>58</v>
      </c>
      <c r="F23" s="158" t="s">
        <v>202</v>
      </c>
      <c r="G23" s="325"/>
      <c r="H23" s="210" t="s">
        <v>265</v>
      </c>
      <c r="I23" s="335" t="s">
        <v>98</v>
      </c>
      <c r="J23" s="375">
        <v>0</v>
      </c>
      <c r="K23" s="376">
        <v>41.54</v>
      </c>
      <c r="L23" s="218">
        <v>0</v>
      </c>
      <c r="M23" s="80">
        <v>35.57</v>
      </c>
      <c r="N23" s="161">
        <v>9</v>
      </c>
      <c r="O23" s="28">
        <f t="shared" si="0"/>
        <v>-2.1150000000000002</v>
      </c>
      <c r="P23" s="28">
        <f t="shared" si="1"/>
        <v>-0.60749999999999993</v>
      </c>
    </row>
    <row r="24" spans="1:16" s="23" customFormat="1" ht="45" customHeight="1" x14ac:dyDescent="0.25">
      <c r="A24" s="147">
        <v>12</v>
      </c>
      <c r="B24" s="148">
        <v>55</v>
      </c>
      <c r="C24" s="156" t="s">
        <v>204</v>
      </c>
      <c r="D24" s="73">
        <v>1962</v>
      </c>
      <c r="E24" s="157" t="s">
        <v>58</v>
      </c>
      <c r="F24" s="158" t="s">
        <v>121</v>
      </c>
      <c r="G24" s="325" t="s">
        <v>205</v>
      </c>
      <c r="H24" s="276" t="s">
        <v>165</v>
      </c>
      <c r="I24" s="331" t="s">
        <v>118</v>
      </c>
      <c r="J24" s="53">
        <v>0</v>
      </c>
      <c r="K24" s="72">
        <v>40.39</v>
      </c>
      <c r="L24" s="324">
        <v>8</v>
      </c>
      <c r="M24" s="79">
        <v>29.12</v>
      </c>
      <c r="N24" s="161">
        <v>8</v>
      </c>
      <c r="O24" s="28">
        <f t="shared" si="0"/>
        <v>-2.4024999999999999</v>
      </c>
      <c r="P24" s="28">
        <f t="shared" si="1"/>
        <v>-2.2199999999999998</v>
      </c>
    </row>
    <row r="25" spans="1:16" s="23" customFormat="1" ht="52.5" customHeight="1" x14ac:dyDescent="0.25">
      <c r="A25" s="147">
        <v>13</v>
      </c>
      <c r="B25" s="148">
        <v>28</v>
      </c>
      <c r="C25" s="156" t="s">
        <v>112</v>
      </c>
      <c r="D25" s="73">
        <v>1995</v>
      </c>
      <c r="E25" s="157" t="s">
        <v>57</v>
      </c>
      <c r="F25" s="158" t="s">
        <v>284</v>
      </c>
      <c r="G25" s="325"/>
      <c r="H25" s="368" t="s">
        <v>176</v>
      </c>
      <c r="I25" s="369" t="s">
        <v>330</v>
      </c>
      <c r="J25" s="53">
        <v>4</v>
      </c>
      <c r="K25" s="72">
        <v>37.85</v>
      </c>
      <c r="L25" s="324"/>
      <c r="M25" s="79"/>
      <c r="N25" s="161">
        <v>7</v>
      </c>
      <c r="O25" s="28">
        <f t="shared" si="0"/>
        <v>-3.0374999999999996</v>
      </c>
      <c r="P25" s="28">
        <f t="shared" si="1"/>
        <v>-9.5</v>
      </c>
    </row>
    <row r="26" spans="1:16" s="23" customFormat="1" ht="48" customHeight="1" x14ac:dyDescent="0.25">
      <c r="A26" s="147">
        <v>14</v>
      </c>
      <c r="B26" s="155">
        <v>84</v>
      </c>
      <c r="C26" s="348" t="s">
        <v>274</v>
      </c>
      <c r="D26" s="75">
        <v>1999</v>
      </c>
      <c r="E26" s="278" t="s">
        <v>79</v>
      </c>
      <c r="F26" s="349" t="s">
        <v>275</v>
      </c>
      <c r="G26" s="350"/>
      <c r="H26" s="373" t="s">
        <v>276</v>
      </c>
      <c r="I26" s="374" t="s">
        <v>277</v>
      </c>
      <c r="J26" s="375">
        <v>4</v>
      </c>
      <c r="K26" s="376">
        <v>44.24</v>
      </c>
      <c r="L26" s="218"/>
      <c r="M26" s="80"/>
      <c r="N26" s="161">
        <v>6</v>
      </c>
      <c r="O26" s="28">
        <f t="shared" si="0"/>
        <v>-1.4399999999999995</v>
      </c>
      <c r="P26" s="28">
        <f t="shared" si="1"/>
        <v>-9.5</v>
      </c>
    </row>
    <row r="27" spans="1:16" s="23" customFormat="1" ht="48.75" customHeight="1" x14ac:dyDescent="0.25">
      <c r="A27" s="147">
        <v>15</v>
      </c>
      <c r="B27" s="148">
        <v>34</v>
      </c>
      <c r="C27" s="156" t="s">
        <v>289</v>
      </c>
      <c r="D27" s="73"/>
      <c r="E27" s="157"/>
      <c r="F27" s="158" t="s">
        <v>290</v>
      </c>
      <c r="G27" s="325"/>
      <c r="H27" s="333" t="s">
        <v>257</v>
      </c>
      <c r="I27" s="335" t="s">
        <v>112</v>
      </c>
      <c r="J27" s="53">
        <v>4</v>
      </c>
      <c r="K27" s="72">
        <v>48.4</v>
      </c>
      <c r="L27" s="324"/>
      <c r="M27" s="79"/>
      <c r="N27" s="161">
        <v>5</v>
      </c>
      <c r="O27" s="28">
        <f t="shared" si="0"/>
        <v>-0.40000000000000036</v>
      </c>
      <c r="P27" s="28">
        <f t="shared" si="1"/>
        <v>-9.5</v>
      </c>
    </row>
    <row r="28" spans="1:16" s="23" customFormat="1" ht="52.5" customHeight="1" x14ac:dyDescent="0.25">
      <c r="A28" s="147">
        <v>16</v>
      </c>
      <c r="B28" s="155">
        <v>79</v>
      </c>
      <c r="C28" s="348" t="s">
        <v>211</v>
      </c>
      <c r="D28" s="75">
        <v>2003</v>
      </c>
      <c r="E28" s="278" t="s">
        <v>194</v>
      </c>
      <c r="F28" s="349" t="s">
        <v>195</v>
      </c>
      <c r="G28" s="350"/>
      <c r="H28" s="351" t="s">
        <v>196</v>
      </c>
      <c r="I28" s="380" t="s">
        <v>119</v>
      </c>
      <c r="J28" s="375">
        <v>5</v>
      </c>
      <c r="K28" s="376">
        <v>51.94</v>
      </c>
      <c r="L28" s="218"/>
      <c r="M28" s="80"/>
      <c r="N28" s="161">
        <v>4</v>
      </c>
      <c r="O28" s="28">
        <f t="shared" ref="O28:O29" si="2">(K28-$O$12)/4</f>
        <v>0.48499999999999943</v>
      </c>
      <c r="P28" s="28">
        <f t="shared" ref="P28:P29" si="3">(M28-$P$12)/4</f>
        <v>-9.5</v>
      </c>
    </row>
    <row r="29" spans="1:16" s="23" customFormat="1" ht="48" customHeight="1" x14ac:dyDescent="0.25">
      <c r="A29" s="147">
        <v>17</v>
      </c>
      <c r="B29" s="155">
        <v>21</v>
      </c>
      <c r="C29" s="348" t="s">
        <v>280</v>
      </c>
      <c r="D29" s="75">
        <v>1988</v>
      </c>
      <c r="E29" s="278" t="s">
        <v>60</v>
      </c>
      <c r="F29" s="349" t="s">
        <v>281</v>
      </c>
      <c r="G29" s="350"/>
      <c r="H29" s="351" t="s">
        <v>101</v>
      </c>
      <c r="I29" s="383" t="s">
        <v>400</v>
      </c>
      <c r="J29" s="375">
        <v>5</v>
      </c>
      <c r="K29" s="376">
        <f>46.05+6</f>
        <v>52.05</v>
      </c>
      <c r="L29" s="218"/>
      <c r="M29" s="80"/>
      <c r="N29" s="161">
        <v>3</v>
      </c>
      <c r="O29" s="28">
        <f t="shared" si="2"/>
        <v>0.51249999999999929</v>
      </c>
      <c r="P29" s="28">
        <f t="shared" si="3"/>
        <v>-9.5</v>
      </c>
    </row>
    <row r="30" spans="1:16" s="23" customFormat="1" ht="48" customHeight="1" x14ac:dyDescent="0.25">
      <c r="A30" s="147">
        <v>18</v>
      </c>
      <c r="B30" s="148">
        <v>38</v>
      </c>
      <c r="C30" s="156" t="s">
        <v>228</v>
      </c>
      <c r="D30" s="73">
        <v>1994</v>
      </c>
      <c r="E30" s="157" t="s">
        <v>58</v>
      </c>
      <c r="F30" s="158" t="s">
        <v>258</v>
      </c>
      <c r="G30" s="325"/>
      <c r="H30" s="326" t="s">
        <v>259</v>
      </c>
      <c r="I30" s="335" t="s">
        <v>203</v>
      </c>
      <c r="J30" s="53">
        <v>9</v>
      </c>
      <c r="K30" s="72">
        <v>52.99</v>
      </c>
      <c r="L30" s="324"/>
      <c r="M30" s="79"/>
      <c r="N30" s="161">
        <v>2</v>
      </c>
      <c r="O30" s="28">
        <f>(K30-$O$12)/4</f>
        <v>0.7475000000000005</v>
      </c>
      <c r="P30" s="28">
        <f>(M30-$P$12)/4</f>
        <v>-9.5</v>
      </c>
    </row>
    <row r="31" spans="1:16" s="23" customFormat="1" ht="52.5" customHeight="1" thickBot="1" x14ac:dyDescent="0.3">
      <c r="A31" s="149"/>
      <c r="B31" s="150">
        <v>76</v>
      </c>
      <c r="C31" s="229" t="s">
        <v>239</v>
      </c>
      <c r="D31" s="152"/>
      <c r="E31" s="214" t="s">
        <v>194</v>
      </c>
      <c r="F31" s="230" t="s">
        <v>240</v>
      </c>
      <c r="G31" s="329"/>
      <c r="H31" s="330" t="s">
        <v>152</v>
      </c>
      <c r="I31" s="334" t="s">
        <v>153</v>
      </c>
      <c r="J31" s="519" t="s">
        <v>77</v>
      </c>
      <c r="K31" s="500"/>
      <c r="L31" s="500"/>
      <c r="M31" s="500"/>
      <c r="N31" s="520"/>
      <c r="O31" s="28">
        <f>(K31-$O$12)/4</f>
        <v>-12.5</v>
      </c>
      <c r="P31" s="28">
        <f>(M31-$P$12)/4</f>
        <v>-9.5</v>
      </c>
    </row>
    <row r="32" spans="1:16" s="22" customFormat="1" ht="30.75" customHeight="1" x14ac:dyDescent="0.45">
      <c r="A32" s="29"/>
      <c r="B32" s="29"/>
      <c r="D32" s="30" t="s">
        <v>74</v>
      </c>
      <c r="E32" s="31"/>
      <c r="F32" s="32"/>
      <c r="G32" s="32"/>
      <c r="H32" s="33"/>
      <c r="I32" s="30"/>
      <c r="J32" s="81" t="s">
        <v>184</v>
      </c>
      <c r="K32" s="29"/>
      <c r="L32" s="29"/>
      <c r="M32" s="29"/>
      <c r="N32" s="29"/>
    </row>
    <row r="33" spans="1:14" s="22" customFormat="1" ht="15" customHeight="1" x14ac:dyDescent="0.45">
      <c r="A33" s="29"/>
      <c r="B33" s="29"/>
      <c r="D33" s="32"/>
      <c r="E33" s="32"/>
      <c r="F33" s="32"/>
      <c r="G33" s="32"/>
      <c r="H33" s="33"/>
      <c r="I33" s="34"/>
      <c r="J33" s="29"/>
      <c r="K33" s="29"/>
      <c r="L33" s="29"/>
      <c r="M33" s="29"/>
      <c r="N33" s="29"/>
    </row>
    <row r="34" spans="1:14" s="22" customFormat="1" ht="26.25" customHeight="1" x14ac:dyDescent="0.45">
      <c r="A34" s="29"/>
      <c r="B34" s="29"/>
      <c r="D34" s="30" t="s">
        <v>75</v>
      </c>
      <c r="E34" s="31"/>
      <c r="F34" s="32"/>
      <c r="G34" s="32"/>
      <c r="H34" s="33"/>
      <c r="I34" s="30"/>
      <c r="J34" s="30" t="s">
        <v>76</v>
      </c>
      <c r="K34" s="29"/>
      <c r="L34" s="29"/>
      <c r="M34" s="29"/>
      <c r="N34" s="29"/>
    </row>
    <row r="35" spans="1:14" ht="25.5" customHeight="1" x14ac:dyDescent="0.25"/>
    <row r="36" spans="1:14" ht="25.5" customHeight="1" x14ac:dyDescent="0.25"/>
    <row r="37" spans="1:14" ht="25.5" customHeight="1" x14ac:dyDescent="0.25"/>
    <row r="38" spans="1:14" ht="25.5" customHeight="1" x14ac:dyDescent="0.25"/>
    <row r="39" spans="1:14" ht="25.5" customHeight="1" x14ac:dyDescent="0.25"/>
    <row r="40" spans="1:14" ht="25.5" customHeight="1" x14ac:dyDescent="0.25"/>
    <row r="41" spans="1:14" ht="25.5" customHeight="1" x14ac:dyDescent="0.25"/>
    <row r="42" spans="1:14" ht="25.5" customHeight="1" x14ac:dyDescent="0.25"/>
    <row r="43" spans="1:14" ht="25.5" customHeight="1" x14ac:dyDescent="0.25"/>
    <row r="44" spans="1:14" ht="25.5" customHeight="1" x14ac:dyDescent="0.25"/>
    <row r="45" spans="1:14" ht="25.5" customHeight="1" x14ac:dyDescent="0.25"/>
    <row r="46" spans="1:14" ht="25.5" customHeight="1" x14ac:dyDescent="0.25"/>
    <row r="47" spans="1:14" ht="25.5" customHeight="1" x14ac:dyDescent="0.25"/>
    <row r="48" spans="1:14" ht="25.5" customHeight="1" x14ac:dyDescent="0.25"/>
    <row r="49" ht="25.5" customHeight="1" x14ac:dyDescent="0.25"/>
    <row r="50" ht="25.5" customHeight="1" x14ac:dyDescent="0.25"/>
    <row r="51" ht="25.5" customHeight="1" x14ac:dyDescent="0.25"/>
    <row r="52" ht="25.5" customHeight="1" x14ac:dyDescent="0.25"/>
  </sheetData>
  <sortState ref="A14:Q34">
    <sortCondition ref="M14:M34"/>
  </sortState>
  <mergeCells count="23">
    <mergeCell ref="H10:H12"/>
    <mergeCell ref="I10:I12"/>
    <mergeCell ref="J10:M10"/>
    <mergeCell ref="B10:B12"/>
    <mergeCell ref="C10:C12"/>
    <mergeCell ref="D10:D12"/>
    <mergeCell ref="E10:E12"/>
    <mergeCell ref="A1:N1"/>
    <mergeCell ref="A2:N2"/>
    <mergeCell ref="A3:N3"/>
    <mergeCell ref="A4:N4"/>
    <mergeCell ref="J31:N31"/>
    <mergeCell ref="F10:F12"/>
    <mergeCell ref="A5:N5"/>
    <mergeCell ref="A6:N6"/>
    <mergeCell ref="A7:N7"/>
    <mergeCell ref="A8:N8"/>
    <mergeCell ref="A9:N9"/>
    <mergeCell ref="N10:N12"/>
    <mergeCell ref="J11:K11"/>
    <mergeCell ref="L11:M11"/>
    <mergeCell ref="A10:A12"/>
    <mergeCell ref="G10:G12"/>
  </mergeCells>
  <pageMargins left="0.39370078740157483" right="0" top="0" bottom="0" header="0" footer="0"/>
  <pageSetup paperSize="9" scale="37" orientation="landscape" r:id="rId1"/>
  <headerFooter alignWithMargins="0"/>
  <colBreaks count="1" manualBreakCount="1">
    <brk id="1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P50"/>
  <sheetViews>
    <sheetView view="pageBreakPreview" topLeftCell="A16" zoomScale="42" zoomScaleNormal="37" zoomScaleSheetLayoutView="42" zoomScalePageLayoutView="71" workbookViewId="0">
      <selection activeCell="H22" sqref="H22"/>
    </sheetView>
  </sheetViews>
  <sheetFormatPr defaultRowHeight="12.75" x14ac:dyDescent="0.25"/>
  <cols>
    <col min="1" max="1" width="11.5703125" style="35" customWidth="1"/>
    <col min="2" max="2" width="14" style="35" customWidth="1"/>
    <col min="3" max="3" width="77.7109375" style="36" customWidth="1"/>
    <col min="4" max="4" width="18.140625" style="35" customWidth="1"/>
    <col min="5" max="5" width="17" style="35" customWidth="1"/>
    <col min="6" max="6" width="47.28515625" style="35" customWidth="1"/>
    <col min="7" max="7" width="48.42578125" style="35" hidden="1" customWidth="1"/>
    <col min="8" max="8" width="58.5703125" style="35" customWidth="1"/>
    <col min="9" max="9" width="37.85546875" style="35" customWidth="1"/>
    <col min="10" max="10" width="13.5703125" style="35" customWidth="1"/>
    <col min="11" max="11" width="17.85546875" style="35" customWidth="1"/>
    <col min="12" max="12" width="13.5703125" style="35" customWidth="1"/>
    <col min="13" max="14" width="18.7109375" style="35" customWidth="1"/>
    <col min="15" max="16" width="12.140625" style="35" customWidth="1"/>
    <col min="17" max="258" width="9.140625" style="35"/>
    <col min="259" max="259" width="11.5703125" style="35" customWidth="1"/>
    <col min="260" max="260" width="14" style="35" customWidth="1"/>
    <col min="261" max="261" width="62.140625" style="35" customWidth="1"/>
    <col min="262" max="262" width="18.140625" style="35" customWidth="1"/>
    <col min="263" max="263" width="17" style="35" customWidth="1"/>
    <col min="264" max="264" width="40.85546875" style="35" customWidth="1"/>
    <col min="265" max="265" width="37" style="35" customWidth="1"/>
    <col min="266" max="266" width="43.42578125" style="35" customWidth="1"/>
    <col min="267" max="267" width="13.5703125" style="35" customWidth="1"/>
    <col min="268" max="268" width="17.85546875" style="35" customWidth="1"/>
    <col min="269" max="269" width="13.5703125" style="35" customWidth="1"/>
    <col min="270" max="270" width="18.7109375" style="35" customWidth="1"/>
    <col min="271" max="271" width="10.7109375" style="35" bestFit="1" customWidth="1"/>
    <col min="272" max="272" width="10.28515625" style="35" bestFit="1" customWidth="1"/>
    <col min="273" max="514" width="9.140625" style="35"/>
    <col min="515" max="515" width="11.5703125" style="35" customWidth="1"/>
    <col min="516" max="516" width="14" style="35" customWidth="1"/>
    <col min="517" max="517" width="62.140625" style="35" customWidth="1"/>
    <col min="518" max="518" width="18.140625" style="35" customWidth="1"/>
    <col min="519" max="519" width="17" style="35" customWidth="1"/>
    <col min="520" max="520" width="40.85546875" style="35" customWidth="1"/>
    <col min="521" max="521" width="37" style="35" customWidth="1"/>
    <col min="522" max="522" width="43.42578125" style="35" customWidth="1"/>
    <col min="523" max="523" width="13.5703125" style="35" customWidth="1"/>
    <col min="524" max="524" width="17.85546875" style="35" customWidth="1"/>
    <col min="525" max="525" width="13.5703125" style="35" customWidth="1"/>
    <col min="526" max="526" width="18.7109375" style="35" customWidth="1"/>
    <col min="527" max="527" width="10.7109375" style="35" bestFit="1" customWidth="1"/>
    <col min="528" max="528" width="10.28515625" style="35" bestFit="1" customWidth="1"/>
    <col min="529" max="770" width="9.140625" style="35"/>
    <col min="771" max="771" width="11.5703125" style="35" customWidth="1"/>
    <col min="772" max="772" width="14" style="35" customWidth="1"/>
    <col min="773" max="773" width="62.140625" style="35" customWidth="1"/>
    <col min="774" max="774" width="18.140625" style="35" customWidth="1"/>
    <col min="775" max="775" width="17" style="35" customWidth="1"/>
    <col min="776" max="776" width="40.85546875" style="35" customWidth="1"/>
    <col min="777" max="777" width="37" style="35" customWidth="1"/>
    <col min="778" max="778" width="43.42578125" style="35" customWidth="1"/>
    <col min="779" max="779" width="13.5703125" style="35" customWidth="1"/>
    <col min="780" max="780" width="17.85546875" style="35" customWidth="1"/>
    <col min="781" max="781" width="13.5703125" style="35" customWidth="1"/>
    <col min="782" max="782" width="18.7109375" style="35" customWidth="1"/>
    <col min="783" max="783" width="10.7109375" style="35" bestFit="1" customWidth="1"/>
    <col min="784" max="784" width="10.28515625" style="35" bestFit="1" customWidth="1"/>
    <col min="785" max="1026" width="9.140625" style="35"/>
    <col min="1027" max="1027" width="11.5703125" style="35" customWidth="1"/>
    <col min="1028" max="1028" width="14" style="35" customWidth="1"/>
    <col min="1029" max="1029" width="62.140625" style="35" customWidth="1"/>
    <col min="1030" max="1030" width="18.140625" style="35" customWidth="1"/>
    <col min="1031" max="1031" width="17" style="35" customWidth="1"/>
    <col min="1032" max="1032" width="40.85546875" style="35" customWidth="1"/>
    <col min="1033" max="1033" width="37" style="35" customWidth="1"/>
    <col min="1034" max="1034" width="43.42578125" style="35" customWidth="1"/>
    <col min="1035" max="1035" width="13.5703125" style="35" customWidth="1"/>
    <col min="1036" max="1036" width="17.85546875" style="35" customWidth="1"/>
    <col min="1037" max="1037" width="13.5703125" style="35" customWidth="1"/>
    <col min="1038" max="1038" width="18.7109375" style="35" customWidth="1"/>
    <col min="1039" max="1039" width="10.7109375" style="35" bestFit="1" customWidth="1"/>
    <col min="1040" max="1040" width="10.28515625" style="35" bestFit="1" customWidth="1"/>
    <col min="1041" max="1282" width="9.140625" style="35"/>
    <col min="1283" max="1283" width="11.5703125" style="35" customWidth="1"/>
    <col min="1284" max="1284" width="14" style="35" customWidth="1"/>
    <col min="1285" max="1285" width="62.140625" style="35" customWidth="1"/>
    <col min="1286" max="1286" width="18.140625" style="35" customWidth="1"/>
    <col min="1287" max="1287" width="17" style="35" customWidth="1"/>
    <col min="1288" max="1288" width="40.85546875" style="35" customWidth="1"/>
    <col min="1289" max="1289" width="37" style="35" customWidth="1"/>
    <col min="1290" max="1290" width="43.42578125" style="35" customWidth="1"/>
    <col min="1291" max="1291" width="13.5703125" style="35" customWidth="1"/>
    <col min="1292" max="1292" width="17.85546875" style="35" customWidth="1"/>
    <col min="1293" max="1293" width="13.5703125" style="35" customWidth="1"/>
    <col min="1294" max="1294" width="18.7109375" style="35" customWidth="1"/>
    <col min="1295" max="1295" width="10.7109375" style="35" bestFit="1" customWidth="1"/>
    <col min="1296" max="1296" width="10.28515625" style="35" bestFit="1" customWidth="1"/>
    <col min="1297" max="1538" width="9.140625" style="35"/>
    <col min="1539" max="1539" width="11.5703125" style="35" customWidth="1"/>
    <col min="1540" max="1540" width="14" style="35" customWidth="1"/>
    <col min="1541" max="1541" width="62.140625" style="35" customWidth="1"/>
    <col min="1542" max="1542" width="18.140625" style="35" customWidth="1"/>
    <col min="1543" max="1543" width="17" style="35" customWidth="1"/>
    <col min="1544" max="1544" width="40.85546875" style="35" customWidth="1"/>
    <col min="1545" max="1545" width="37" style="35" customWidth="1"/>
    <col min="1546" max="1546" width="43.42578125" style="35" customWidth="1"/>
    <col min="1547" max="1547" width="13.5703125" style="35" customWidth="1"/>
    <col min="1548" max="1548" width="17.85546875" style="35" customWidth="1"/>
    <col min="1549" max="1549" width="13.5703125" style="35" customWidth="1"/>
    <col min="1550" max="1550" width="18.7109375" style="35" customWidth="1"/>
    <col min="1551" max="1551" width="10.7109375" style="35" bestFit="1" customWidth="1"/>
    <col min="1552" max="1552" width="10.28515625" style="35" bestFit="1" customWidth="1"/>
    <col min="1553" max="1794" width="9.140625" style="35"/>
    <col min="1795" max="1795" width="11.5703125" style="35" customWidth="1"/>
    <col min="1796" max="1796" width="14" style="35" customWidth="1"/>
    <col min="1797" max="1797" width="62.140625" style="35" customWidth="1"/>
    <col min="1798" max="1798" width="18.140625" style="35" customWidth="1"/>
    <col min="1799" max="1799" width="17" style="35" customWidth="1"/>
    <col min="1800" max="1800" width="40.85546875" style="35" customWidth="1"/>
    <col min="1801" max="1801" width="37" style="35" customWidth="1"/>
    <col min="1802" max="1802" width="43.42578125" style="35" customWidth="1"/>
    <col min="1803" max="1803" width="13.5703125" style="35" customWidth="1"/>
    <col min="1804" max="1804" width="17.85546875" style="35" customWidth="1"/>
    <col min="1805" max="1805" width="13.5703125" style="35" customWidth="1"/>
    <col min="1806" max="1806" width="18.7109375" style="35" customWidth="1"/>
    <col min="1807" max="1807" width="10.7109375" style="35" bestFit="1" customWidth="1"/>
    <col min="1808" max="1808" width="10.28515625" style="35" bestFit="1" customWidth="1"/>
    <col min="1809" max="2050" width="9.140625" style="35"/>
    <col min="2051" max="2051" width="11.5703125" style="35" customWidth="1"/>
    <col min="2052" max="2052" width="14" style="35" customWidth="1"/>
    <col min="2053" max="2053" width="62.140625" style="35" customWidth="1"/>
    <col min="2054" max="2054" width="18.140625" style="35" customWidth="1"/>
    <col min="2055" max="2055" width="17" style="35" customWidth="1"/>
    <col min="2056" max="2056" width="40.85546875" style="35" customWidth="1"/>
    <col min="2057" max="2057" width="37" style="35" customWidth="1"/>
    <col min="2058" max="2058" width="43.42578125" style="35" customWidth="1"/>
    <col min="2059" max="2059" width="13.5703125" style="35" customWidth="1"/>
    <col min="2060" max="2060" width="17.85546875" style="35" customWidth="1"/>
    <col min="2061" max="2061" width="13.5703125" style="35" customWidth="1"/>
    <col min="2062" max="2062" width="18.7109375" style="35" customWidth="1"/>
    <col min="2063" max="2063" width="10.7109375" style="35" bestFit="1" customWidth="1"/>
    <col min="2064" max="2064" width="10.28515625" style="35" bestFit="1" customWidth="1"/>
    <col min="2065" max="2306" width="9.140625" style="35"/>
    <col min="2307" max="2307" width="11.5703125" style="35" customWidth="1"/>
    <col min="2308" max="2308" width="14" style="35" customWidth="1"/>
    <col min="2309" max="2309" width="62.140625" style="35" customWidth="1"/>
    <col min="2310" max="2310" width="18.140625" style="35" customWidth="1"/>
    <col min="2311" max="2311" width="17" style="35" customWidth="1"/>
    <col min="2312" max="2312" width="40.85546875" style="35" customWidth="1"/>
    <col min="2313" max="2313" width="37" style="35" customWidth="1"/>
    <col min="2314" max="2314" width="43.42578125" style="35" customWidth="1"/>
    <col min="2315" max="2315" width="13.5703125" style="35" customWidth="1"/>
    <col min="2316" max="2316" width="17.85546875" style="35" customWidth="1"/>
    <col min="2317" max="2317" width="13.5703125" style="35" customWidth="1"/>
    <col min="2318" max="2318" width="18.7109375" style="35" customWidth="1"/>
    <col min="2319" max="2319" width="10.7109375" style="35" bestFit="1" customWidth="1"/>
    <col min="2320" max="2320" width="10.28515625" style="35" bestFit="1" customWidth="1"/>
    <col min="2321" max="2562" width="9.140625" style="35"/>
    <col min="2563" max="2563" width="11.5703125" style="35" customWidth="1"/>
    <col min="2564" max="2564" width="14" style="35" customWidth="1"/>
    <col min="2565" max="2565" width="62.140625" style="35" customWidth="1"/>
    <col min="2566" max="2566" width="18.140625" style="35" customWidth="1"/>
    <col min="2567" max="2567" width="17" style="35" customWidth="1"/>
    <col min="2568" max="2568" width="40.85546875" style="35" customWidth="1"/>
    <col min="2569" max="2569" width="37" style="35" customWidth="1"/>
    <col min="2570" max="2570" width="43.42578125" style="35" customWidth="1"/>
    <col min="2571" max="2571" width="13.5703125" style="35" customWidth="1"/>
    <col min="2572" max="2572" width="17.85546875" style="35" customWidth="1"/>
    <col min="2573" max="2573" width="13.5703125" style="35" customWidth="1"/>
    <col min="2574" max="2574" width="18.7109375" style="35" customWidth="1"/>
    <col min="2575" max="2575" width="10.7109375" style="35" bestFit="1" customWidth="1"/>
    <col min="2576" max="2576" width="10.28515625" style="35" bestFit="1" customWidth="1"/>
    <col min="2577" max="2818" width="9.140625" style="35"/>
    <col min="2819" max="2819" width="11.5703125" style="35" customWidth="1"/>
    <col min="2820" max="2820" width="14" style="35" customWidth="1"/>
    <col min="2821" max="2821" width="62.140625" style="35" customWidth="1"/>
    <col min="2822" max="2822" width="18.140625" style="35" customWidth="1"/>
    <col min="2823" max="2823" width="17" style="35" customWidth="1"/>
    <col min="2824" max="2824" width="40.85546875" style="35" customWidth="1"/>
    <col min="2825" max="2825" width="37" style="35" customWidth="1"/>
    <col min="2826" max="2826" width="43.42578125" style="35" customWidth="1"/>
    <col min="2827" max="2827" width="13.5703125" style="35" customWidth="1"/>
    <col min="2828" max="2828" width="17.85546875" style="35" customWidth="1"/>
    <col min="2829" max="2829" width="13.5703125" style="35" customWidth="1"/>
    <col min="2830" max="2830" width="18.7109375" style="35" customWidth="1"/>
    <col min="2831" max="2831" width="10.7109375" style="35" bestFit="1" customWidth="1"/>
    <col min="2832" max="2832" width="10.28515625" style="35" bestFit="1" customWidth="1"/>
    <col min="2833" max="3074" width="9.140625" style="35"/>
    <col min="3075" max="3075" width="11.5703125" style="35" customWidth="1"/>
    <col min="3076" max="3076" width="14" style="35" customWidth="1"/>
    <col min="3077" max="3077" width="62.140625" style="35" customWidth="1"/>
    <col min="3078" max="3078" width="18.140625" style="35" customWidth="1"/>
    <col min="3079" max="3079" width="17" style="35" customWidth="1"/>
    <col min="3080" max="3080" width="40.85546875" style="35" customWidth="1"/>
    <col min="3081" max="3081" width="37" style="35" customWidth="1"/>
    <col min="3082" max="3082" width="43.42578125" style="35" customWidth="1"/>
    <col min="3083" max="3083" width="13.5703125" style="35" customWidth="1"/>
    <col min="3084" max="3084" width="17.85546875" style="35" customWidth="1"/>
    <col min="3085" max="3085" width="13.5703125" style="35" customWidth="1"/>
    <col min="3086" max="3086" width="18.7109375" style="35" customWidth="1"/>
    <col min="3087" max="3087" width="10.7109375" style="35" bestFit="1" customWidth="1"/>
    <col min="3088" max="3088" width="10.28515625" style="35" bestFit="1" customWidth="1"/>
    <col min="3089" max="3330" width="9.140625" style="35"/>
    <col min="3331" max="3331" width="11.5703125" style="35" customWidth="1"/>
    <col min="3332" max="3332" width="14" style="35" customWidth="1"/>
    <col min="3333" max="3333" width="62.140625" style="35" customWidth="1"/>
    <col min="3334" max="3334" width="18.140625" style="35" customWidth="1"/>
    <col min="3335" max="3335" width="17" style="35" customWidth="1"/>
    <col min="3336" max="3336" width="40.85546875" style="35" customWidth="1"/>
    <col min="3337" max="3337" width="37" style="35" customWidth="1"/>
    <col min="3338" max="3338" width="43.42578125" style="35" customWidth="1"/>
    <col min="3339" max="3339" width="13.5703125" style="35" customWidth="1"/>
    <col min="3340" max="3340" width="17.85546875" style="35" customWidth="1"/>
    <col min="3341" max="3341" width="13.5703125" style="35" customWidth="1"/>
    <col min="3342" max="3342" width="18.7109375" style="35" customWidth="1"/>
    <col min="3343" max="3343" width="10.7109375" style="35" bestFit="1" customWidth="1"/>
    <col min="3344" max="3344" width="10.28515625" style="35" bestFit="1" customWidth="1"/>
    <col min="3345" max="3586" width="9.140625" style="35"/>
    <col min="3587" max="3587" width="11.5703125" style="35" customWidth="1"/>
    <col min="3588" max="3588" width="14" style="35" customWidth="1"/>
    <col min="3589" max="3589" width="62.140625" style="35" customWidth="1"/>
    <col min="3590" max="3590" width="18.140625" style="35" customWidth="1"/>
    <col min="3591" max="3591" width="17" style="35" customWidth="1"/>
    <col min="3592" max="3592" width="40.85546875" style="35" customWidth="1"/>
    <col min="3593" max="3593" width="37" style="35" customWidth="1"/>
    <col min="3594" max="3594" width="43.42578125" style="35" customWidth="1"/>
    <col min="3595" max="3595" width="13.5703125" style="35" customWidth="1"/>
    <col min="3596" max="3596" width="17.85546875" style="35" customWidth="1"/>
    <col min="3597" max="3597" width="13.5703125" style="35" customWidth="1"/>
    <col min="3598" max="3598" width="18.7109375" style="35" customWidth="1"/>
    <col min="3599" max="3599" width="10.7109375" style="35" bestFit="1" customWidth="1"/>
    <col min="3600" max="3600" width="10.28515625" style="35" bestFit="1" customWidth="1"/>
    <col min="3601" max="3842" width="9.140625" style="35"/>
    <col min="3843" max="3843" width="11.5703125" style="35" customWidth="1"/>
    <col min="3844" max="3844" width="14" style="35" customWidth="1"/>
    <col min="3845" max="3845" width="62.140625" style="35" customWidth="1"/>
    <col min="3846" max="3846" width="18.140625" style="35" customWidth="1"/>
    <col min="3847" max="3847" width="17" style="35" customWidth="1"/>
    <col min="3848" max="3848" width="40.85546875" style="35" customWidth="1"/>
    <col min="3849" max="3849" width="37" style="35" customWidth="1"/>
    <col min="3850" max="3850" width="43.42578125" style="35" customWidth="1"/>
    <col min="3851" max="3851" width="13.5703125" style="35" customWidth="1"/>
    <col min="3852" max="3852" width="17.85546875" style="35" customWidth="1"/>
    <col min="3853" max="3853" width="13.5703125" style="35" customWidth="1"/>
    <col min="3854" max="3854" width="18.7109375" style="35" customWidth="1"/>
    <col min="3855" max="3855" width="10.7109375" style="35" bestFit="1" customWidth="1"/>
    <col min="3856" max="3856" width="10.28515625" style="35" bestFit="1" customWidth="1"/>
    <col min="3857" max="4098" width="9.140625" style="35"/>
    <col min="4099" max="4099" width="11.5703125" style="35" customWidth="1"/>
    <col min="4100" max="4100" width="14" style="35" customWidth="1"/>
    <col min="4101" max="4101" width="62.140625" style="35" customWidth="1"/>
    <col min="4102" max="4102" width="18.140625" style="35" customWidth="1"/>
    <col min="4103" max="4103" width="17" style="35" customWidth="1"/>
    <col min="4104" max="4104" width="40.85546875" style="35" customWidth="1"/>
    <col min="4105" max="4105" width="37" style="35" customWidth="1"/>
    <col min="4106" max="4106" width="43.42578125" style="35" customWidth="1"/>
    <col min="4107" max="4107" width="13.5703125" style="35" customWidth="1"/>
    <col min="4108" max="4108" width="17.85546875" style="35" customWidth="1"/>
    <col min="4109" max="4109" width="13.5703125" style="35" customWidth="1"/>
    <col min="4110" max="4110" width="18.7109375" style="35" customWidth="1"/>
    <col min="4111" max="4111" width="10.7109375" style="35" bestFit="1" customWidth="1"/>
    <col min="4112" max="4112" width="10.28515625" style="35" bestFit="1" customWidth="1"/>
    <col min="4113" max="4354" width="9.140625" style="35"/>
    <col min="4355" max="4355" width="11.5703125" style="35" customWidth="1"/>
    <col min="4356" max="4356" width="14" style="35" customWidth="1"/>
    <col min="4357" max="4357" width="62.140625" style="35" customWidth="1"/>
    <col min="4358" max="4358" width="18.140625" style="35" customWidth="1"/>
    <col min="4359" max="4359" width="17" style="35" customWidth="1"/>
    <col min="4360" max="4360" width="40.85546875" style="35" customWidth="1"/>
    <col min="4361" max="4361" width="37" style="35" customWidth="1"/>
    <col min="4362" max="4362" width="43.42578125" style="35" customWidth="1"/>
    <col min="4363" max="4363" width="13.5703125" style="35" customWidth="1"/>
    <col min="4364" max="4364" width="17.85546875" style="35" customWidth="1"/>
    <col min="4365" max="4365" width="13.5703125" style="35" customWidth="1"/>
    <col min="4366" max="4366" width="18.7109375" style="35" customWidth="1"/>
    <col min="4367" max="4367" width="10.7109375" style="35" bestFit="1" customWidth="1"/>
    <col min="4368" max="4368" width="10.28515625" style="35" bestFit="1" customWidth="1"/>
    <col min="4369" max="4610" width="9.140625" style="35"/>
    <col min="4611" max="4611" width="11.5703125" style="35" customWidth="1"/>
    <col min="4612" max="4612" width="14" style="35" customWidth="1"/>
    <col min="4613" max="4613" width="62.140625" style="35" customWidth="1"/>
    <col min="4614" max="4614" width="18.140625" style="35" customWidth="1"/>
    <col min="4615" max="4615" width="17" style="35" customWidth="1"/>
    <col min="4616" max="4616" width="40.85546875" style="35" customWidth="1"/>
    <col min="4617" max="4617" width="37" style="35" customWidth="1"/>
    <col min="4618" max="4618" width="43.42578125" style="35" customWidth="1"/>
    <col min="4619" max="4619" width="13.5703125" style="35" customWidth="1"/>
    <col min="4620" max="4620" width="17.85546875" style="35" customWidth="1"/>
    <col min="4621" max="4621" width="13.5703125" style="35" customWidth="1"/>
    <col min="4622" max="4622" width="18.7109375" style="35" customWidth="1"/>
    <col min="4623" max="4623" width="10.7109375" style="35" bestFit="1" customWidth="1"/>
    <col min="4624" max="4624" width="10.28515625" style="35" bestFit="1" customWidth="1"/>
    <col min="4625" max="4866" width="9.140625" style="35"/>
    <col min="4867" max="4867" width="11.5703125" style="35" customWidth="1"/>
    <col min="4868" max="4868" width="14" style="35" customWidth="1"/>
    <col min="4869" max="4869" width="62.140625" style="35" customWidth="1"/>
    <col min="4870" max="4870" width="18.140625" style="35" customWidth="1"/>
    <col min="4871" max="4871" width="17" style="35" customWidth="1"/>
    <col min="4872" max="4872" width="40.85546875" style="35" customWidth="1"/>
    <col min="4873" max="4873" width="37" style="35" customWidth="1"/>
    <col min="4874" max="4874" width="43.42578125" style="35" customWidth="1"/>
    <col min="4875" max="4875" width="13.5703125" style="35" customWidth="1"/>
    <col min="4876" max="4876" width="17.85546875" style="35" customWidth="1"/>
    <col min="4877" max="4877" width="13.5703125" style="35" customWidth="1"/>
    <col min="4878" max="4878" width="18.7109375" style="35" customWidth="1"/>
    <col min="4879" max="4879" width="10.7109375" style="35" bestFit="1" customWidth="1"/>
    <col min="4880" max="4880" width="10.28515625" style="35" bestFit="1" customWidth="1"/>
    <col min="4881" max="5122" width="9.140625" style="35"/>
    <col min="5123" max="5123" width="11.5703125" style="35" customWidth="1"/>
    <col min="5124" max="5124" width="14" style="35" customWidth="1"/>
    <col min="5125" max="5125" width="62.140625" style="35" customWidth="1"/>
    <col min="5126" max="5126" width="18.140625" style="35" customWidth="1"/>
    <col min="5127" max="5127" width="17" style="35" customWidth="1"/>
    <col min="5128" max="5128" width="40.85546875" style="35" customWidth="1"/>
    <col min="5129" max="5129" width="37" style="35" customWidth="1"/>
    <col min="5130" max="5130" width="43.42578125" style="35" customWidth="1"/>
    <col min="5131" max="5131" width="13.5703125" style="35" customWidth="1"/>
    <col min="5132" max="5132" width="17.85546875" style="35" customWidth="1"/>
    <col min="5133" max="5133" width="13.5703125" style="35" customWidth="1"/>
    <col min="5134" max="5134" width="18.7109375" style="35" customWidth="1"/>
    <col min="5135" max="5135" width="10.7109375" style="35" bestFit="1" customWidth="1"/>
    <col min="5136" max="5136" width="10.28515625" style="35" bestFit="1" customWidth="1"/>
    <col min="5137" max="5378" width="9.140625" style="35"/>
    <col min="5379" max="5379" width="11.5703125" style="35" customWidth="1"/>
    <col min="5380" max="5380" width="14" style="35" customWidth="1"/>
    <col min="5381" max="5381" width="62.140625" style="35" customWidth="1"/>
    <col min="5382" max="5382" width="18.140625" style="35" customWidth="1"/>
    <col min="5383" max="5383" width="17" style="35" customWidth="1"/>
    <col min="5384" max="5384" width="40.85546875" style="35" customWidth="1"/>
    <col min="5385" max="5385" width="37" style="35" customWidth="1"/>
    <col min="5386" max="5386" width="43.42578125" style="35" customWidth="1"/>
    <col min="5387" max="5387" width="13.5703125" style="35" customWidth="1"/>
    <col min="5388" max="5388" width="17.85546875" style="35" customWidth="1"/>
    <col min="5389" max="5389" width="13.5703125" style="35" customWidth="1"/>
    <col min="5390" max="5390" width="18.7109375" style="35" customWidth="1"/>
    <col min="5391" max="5391" width="10.7109375" style="35" bestFit="1" customWidth="1"/>
    <col min="5392" max="5392" width="10.28515625" style="35" bestFit="1" customWidth="1"/>
    <col min="5393" max="5634" width="9.140625" style="35"/>
    <col min="5635" max="5635" width="11.5703125" style="35" customWidth="1"/>
    <col min="5636" max="5636" width="14" style="35" customWidth="1"/>
    <col min="5637" max="5637" width="62.140625" style="35" customWidth="1"/>
    <col min="5638" max="5638" width="18.140625" style="35" customWidth="1"/>
    <col min="5639" max="5639" width="17" style="35" customWidth="1"/>
    <col min="5640" max="5640" width="40.85546875" style="35" customWidth="1"/>
    <col min="5641" max="5641" width="37" style="35" customWidth="1"/>
    <col min="5642" max="5642" width="43.42578125" style="35" customWidth="1"/>
    <col min="5643" max="5643" width="13.5703125" style="35" customWidth="1"/>
    <col min="5644" max="5644" width="17.85546875" style="35" customWidth="1"/>
    <col min="5645" max="5645" width="13.5703125" style="35" customWidth="1"/>
    <col min="5646" max="5646" width="18.7109375" style="35" customWidth="1"/>
    <col min="5647" max="5647" width="10.7109375" style="35" bestFit="1" customWidth="1"/>
    <col min="5648" max="5648" width="10.28515625" style="35" bestFit="1" customWidth="1"/>
    <col min="5649" max="5890" width="9.140625" style="35"/>
    <col min="5891" max="5891" width="11.5703125" style="35" customWidth="1"/>
    <col min="5892" max="5892" width="14" style="35" customWidth="1"/>
    <col min="5893" max="5893" width="62.140625" style="35" customWidth="1"/>
    <col min="5894" max="5894" width="18.140625" style="35" customWidth="1"/>
    <col min="5895" max="5895" width="17" style="35" customWidth="1"/>
    <col min="5896" max="5896" width="40.85546875" style="35" customWidth="1"/>
    <col min="5897" max="5897" width="37" style="35" customWidth="1"/>
    <col min="5898" max="5898" width="43.42578125" style="35" customWidth="1"/>
    <col min="5899" max="5899" width="13.5703125" style="35" customWidth="1"/>
    <col min="5900" max="5900" width="17.85546875" style="35" customWidth="1"/>
    <col min="5901" max="5901" width="13.5703125" style="35" customWidth="1"/>
    <col min="5902" max="5902" width="18.7109375" style="35" customWidth="1"/>
    <col min="5903" max="5903" width="10.7109375" style="35" bestFit="1" customWidth="1"/>
    <col min="5904" max="5904" width="10.28515625" style="35" bestFit="1" customWidth="1"/>
    <col min="5905" max="6146" width="9.140625" style="35"/>
    <col min="6147" max="6147" width="11.5703125" style="35" customWidth="1"/>
    <col min="6148" max="6148" width="14" style="35" customWidth="1"/>
    <col min="6149" max="6149" width="62.140625" style="35" customWidth="1"/>
    <col min="6150" max="6150" width="18.140625" style="35" customWidth="1"/>
    <col min="6151" max="6151" width="17" style="35" customWidth="1"/>
    <col min="6152" max="6152" width="40.85546875" style="35" customWidth="1"/>
    <col min="6153" max="6153" width="37" style="35" customWidth="1"/>
    <col min="6154" max="6154" width="43.42578125" style="35" customWidth="1"/>
    <col min="6155" max="6155" width="13.5703125" style="35" customWidth="1"/>
    <col min="6156" max="6156" width="17.85546875" style="35" customWidth="1"/>
    <col min="6157" max="6157" width="13.5703125" style="35" customWidth="1"/>
    <col min="6158" max="6158" width="18.7109375" style="35" customWidth="1"/>
    <col min="6159" max="6159" width="10.7109375" style="35" bestFit="1" customWidth="1"/>
    <col min="6160" max="6160" width="10.28515625" style="35" bestFit="1" customWidth="1"/>
    <col min="6161" max="6402" width="9.140625" style="35"/>
    <col min="6403" max="6403" width="11.5703125" style="35" customWidth="1"/>
    <col min="6404" max="6404" width="14" style="35" customWidth="1"/>
    <col min="6405" max="6405" width="62.140625" style="35" customWidth="1"/>
    <col min="6406" max="6406" width="18.140625" style="35" customWidth="1"/>
    <col min="6407" max="6407" width="17" style="35" customWidth="1"/>
    <col min="6408" max="6408" width="40.85546875" style="35" customWidth="1"/>
    <col min="6409" max="6409" width="37" style="35" customWidth="1"/>
    <col min="6410" max="6410" width="43.42578125" style="35" customWidth="1"/>
    <col min="6411" max="6411" width="13.5703125" style="35" customWidth="1"/>
    <col min="6412" max="6412" width="17.85546875" style="35" customWidth="1"/>
    <col min="6413" max="6413" width="13.5703125" style="35" customWidth="1"/>
    <col min="6414" max="6414" width="18.7109375" style="35" customWidth="1"/>
    <col min="6415" max="6415" width="10.7109375" style="35" bestFit="1" customWidth="1"/>
    <col min="6416" max="6416" width="10.28515625" style="35" bestFit="1" customWidth="1"/>
    <col min="6417" max="6658" width="9.140625" style="35"/>
    <col min="6659" max="6659" width="11.5703125" style="35" customWidth="1"/>
    <col min="6660" max="6660" width="14" style="35" customWidth="1"/>
    <col min="6661" max="6661" width="62.140625" style="35" customWidth="1"/>
    <col min="6662" max="6662" width="18.140625" style="35" customWidth="1"/>
    <col min="6663" max="6663" width="17" style="35" customWidth="1"/>
    <col min="6664" max="6664" width="40.85546875" style="35" customWidth="1"/>
    <col min="6665" max="6665" width="37" style="35" customWidth="1"/>
    <col min="6666" max="6666" width="43.42578125" style="35" customWidth="1"/>
    <col min="6667" max="6667" width="13.5703125" style="35" customWidth="1"/>
    <col min="6668" max="6668" width="17.85546875" style="35" customWidth="1"/>
    <col min="6669" max="6669" width="13.5703125" style="35" customWidth="1"/>
    <col min="6670" max="6670" width="18.7109375" style="35" customWidth="1"/>
    <col min="6671" max="6671" width="10.7109375" style="35" bestFit="1" customWidth="1"/>
    <col min="6672" max="6672" width="10.28515625" style="35" bestFit="1" customWidth="1"/>
    <col min="6673" max="6914" width="9.140625" style="35"/>
    <col min="6915" max="6915" width="11.5703125" style="35" customWidth="1"/>
    <col min="6916" max="6916" width="14" style="35" customWidth="1"/>
    <col min="6917" max="6917" width="62.140625" style="35" customWidth="1"/>
    <col min="6918" max="6918" width="18.140625" style="35" customWidth="1"/>
    <col min="6919" max="6919" width="17" style="35" customWidth="1"/>
    <col min="6920" max="6920" width="40.85546875" style="35" customWidth="1"/>
    <col min="6921" max="6921" width="37" style="35" customWidth="1"/>
    <col min="6922" max="6922" width="43.42578125" style="35" customWidth="1"/>
    <col min="6923" max="6923" width="13.5703125" style="35" customWidth="1"/>
    <col min="6924" max="6924" width="17.85546875" style="35" customWidth="1"/>
    <col min="6925" max="6925" width="13.5703125" style="35" customWidth="1"/>
    <col min="6926" max="6926" width="18.7109375" style="35" customWidth="1"/>
    <col min="6927" max="6927" width="10.7109375" style="35" bestFit="1" customWidth="1"/>
    <col min="6928" max="6928" width="10.28515625" style="35" bestFit="1" customWidth="1"/>
    <col min="6929" max="7170" width="9.140625" style="35"/>
    <col min="7171" max="7171" width="11.5703125" style="35" customWidth="1"/>
    <col min="7172" max="7172" width="14" style="35" customWidth="1"/>
    <col min="7173" max="7173" width="62.140625" style="35" customWidth="1"/>
    <col min="7174" max="7174" width="18.140625" style="35" customWidth="1"/>
    <col min="7175" max="7175" width="17" style="35" customWidth="1"/>
    <col min="7176" max="7176" width="40.85546875" style="35" customWidth="1"/>
    <col min="7177" max="7177" width="37" style="35" customWidth="1"/>
    <col min="7178" max="7178" width="43.42578125" style="35" customWidth="1"/>
    <col min="7179" max="7179" width="13.5703125" style="35" customWidth="1"/>
    <col min="7180" max="7180" width="17.85546875" style="35" customWidth="1"/>
    <col min="7181" max="7181" width="13.5703125" style="35" customWidth="1"/>
    <col min="7182" max="7182" width="18.7109375" style="35" customWidth="1"/>
    <col min="7183" max="7183" width="10.7109375" style="35" bestFit="1" customWidth="1"/>
    <col min="7184" max="7184" width="10.28515625" style="35" bestFit="1" customWidth="1"/>
    <col min="7185" max="7426" width="9.140625" style="35"/>
    <col min="7427" max="7427" width="11.5703125" style="35" customWidth="1"/>
    <col min="7428" max="7428" width="14" style="35" customWidth="1"/>
    <col min="7429" max="7429" width="62.140625" style="35" customWidth="1"/>
    <col min="7430" max="7430" width="18.140625" style="35" customWidth="1"/>
    <col min="7431" max="7431" width="17" style="35" customWidth="1"/>
    <col min="7432" max="7432" width="40.85546875" style="35" customWidth="1"/>
    <col min="7433" max="7433" width="37" style="35" customWidth="1"/>
    <col min="7434" max="7434" width="43.42578125" style="35" customWidth="1"/>
    <col min="7435" max="7435" width="13.5703125" style="35" customWidth="1"/>
    <col min="7436" max="7436" width="17.85546875" style="35" customWidth="1"/>
    <col min="7437" max="7437" width="13.5703125" style="35" customWidth="1"/>
    <col min="7438" max="7438" width="18.7109375" style="35" customWidth="1"/>
    <col min="7439" max="7439" width="10.7109375" style="35" bestFit="1" customWidth="1"/>
    <col min="7440" max="7440" width="10.28515625" style="35" bestFit="1" customWidth="1"/>
    <col min="7441" max="7682" width="9.140625" style="35"/>
    <col min="7683" max="7683" width="11.5703125" style="35" customWidth="1"/>
    <col min="7684" max="7684" width="14" style="35" customWidth="1"/>
    <col min="7685" max="7685" width="62.140625" style="35" customWidth="1"/>
    <col min="7686" max="7686" width="18.140625" style="35" customWidth="1"/>
    <col min="7687" max="7687" width="17" style="35" customWidth="1"/>
    <col min="7688" max="7688" width="40.85546875" style="35" customWidth="1"/>
    <col min="7689" max="7689" width="37" style="35" customWidth="1"/>
    <col min="7690" max="7690" width="43.42578125" style="35" customWidth="1"/>
    <col min="7691" max="7691" width="13.5703125" style="35" customWidth="1"/>
    <col min="7692" max="7692" width="17.85546875" style="35" customWidth="1"/>
    <col min="7693" max="7693" width="13.5703125" style="35" customWidth="1"/>
    <col min="7694" max="7694" width="18.7109375" style="35" customWidth="1"/>
    <col min="7695" max="7695" width="10.7109375" style="35" bestFit="1" customWidth="1"/>
    <col min="7696" max="7696" width="10.28515625" style="35" bestFit="1" customWidth="1"/>
    <col min="7697" max="7938" width="9.140625" style="35"/>
    <col min="7939" max="7939" width="11.5703125" style="35" customWidth="1"/>
    <col min="7940" max="7940" width="14" style="35" customWidth="1"/>
    <col min="7941" max="7941" width="62.140625" style="35" customWidth="1"/>
    <col min="7942" max="7942" width="18.140625" style="35" customWidth="1"/>
    <col min="7943" max="7943" width="17" style="35" customWidth="1"/>
    <col min="7944" max="7944" width="40.85546875" style="35" customWidth="1"/>
    <col min="7945" max="7945" width="37" style="35" customWidth="1"/>
    <col min="7946" max="7946" width="43.42578125" style="35" customWidth="1"/>
    <col min="7947" max="7947" width="13.5703125" style="35" customWidth="1"/>
    <col min="7948" max="7948" width="17.85546875" style="35" customWidth="1"/>
    <col min="7949" max="7949" width="13.5703125" style="35" customWidth="1"/>
    <col min="7950" max="7950" width="18.7109375" style="35" customWidth="1"/>
    <col min="7951" max="7951" width="10.7109375" style="35" bestFit="1" customWidth="1"/>
    <col min="7952" max="7952" width="10.28515625" style="35" bestFit="1" customWidth="1"/>
    <col min="7953" max="8194" width="9.140625" style="35"/>
    <col min="8195" max="8195" width="11.5703125" style="35" customWidth="1"/>
    <col min="8196" max="8196" width="14" style="35" customWidth="1"/>
    <col min="8197" max="8197" width="62.140625" style="35" customWidth="1"/>
    <col min="8198" max="8198" width="18.140625" style="35" customWidth="1"/>
    <col min="8199" max="8199" width="17" style="35" customWidth="1"/>
    <col min="8200" max="8200" width="40.85546875" style="35" customWidth="1"/>
    <col min="8201" max="8201" width="37" style="35" customWidth="1"/>
    <col min="8202" max="8202" width="43.42578125" style="35" customWidth="1"/>
    <col min="8203" max="8203" width="13.5703125" style="35" customWidth="1"/>
    <col min="8204" max="8204" width="17.85546875" style="35" customWidth="1"/>
    <col min="8205" max="8205" width="13.5703125" style="35" customWidth="1"/>
    <col min="8206" max="8206" width="18.7109375" style="35" customWidth="1"/>
    <col min="8207" max="8207" width="10.7109375" style="35" bestFit="1" customWidth="1"/>
    <col min="8208" max="8208" width="10.28515625" style="35" bestFit="1" customWidth="1"/>
    <col min="8209" max="8450" width="9.140625" style="35"/>
    <col min="8451" max="8451" width="11.5703125" style="35" customWidth="1"/>
    <col min="8452" max="8452" width="14" style="35" customWidth="1"/>
    <col min="8453" max="8453" width="62.140625" style="35" customWidth="1"/>
    <col min="8454" max="8454" width="18.140625" style="35" customWidth="1"/>
    <col min="8455" max="8455" width="17" style="35" customWidth="1"/>
    <col min="8456" max="8456" width="40.85546875" style="35" customWidth="1"/>
    <col min="8457" max="8457" width="37" style="35" customWidth="1"/>
    <col min="8458" max="8458" width="43.42578125" style="35" customWidth="1"/>
    <col min="8459" max="8459" width="13.5703125" style="35" customWidth="1"/>
    <col min="8460" max="8460" width="17.85546875" style="35" customWidth="1"/>
    <col min="8461" max="8461" width="13.5703125" style="35" customWidth="1"/>
    <col min="8462" max="8462" width="18.7109375" style="35" customWidth="1"/>
    <col min="8463" max="8463" width="10.7109375" style="35" bestFit="1" customWidth="1"/>
    <col min="8464" max="8464" width="10.28515625" style="35" bestFit="1" customWidth="1"/>
    <col min="8465" max="8706" width="9.140625" style="35"/>
    <col min="8707" max="8707" width="11.5703125" style="35" customWidth="1"/>
    <col min="8708" max="8708" width="14" style="35" customWidth="1"/>
    <col min="8709" max="8709" width="62.140625" style="35" customWidth="1"/>
    <col min="8710" max="8710" width="18.140625" style="35" customWidth="1"/>
    <col min="8711" max="8711" width="17" style="35" customWidth="1"/>
    <col min="8712" max="8712" width="40.85546875" style="35" customWidth="1"/>
    <col min="8713" max="8713" width="37" style="35" customWidth="1"/>
    <col min="8714" max="8714" width="43.42578125" style="35" customWidth="1"/>
    <col min="8715" max="8715" width="13.5703125" style="35" customWidth="1"/>
    <col min="8716" max="8716" width="17.85546875" style="35" customWidth="1"/>
    <col min="8717" max="8717" width="13.5703125" style="35" customWidth="1"/>
    <col min="8718" max="8718" width="18.7109375" style="35" customWidth="1"/>
    <col min="8719" max="8719" width="10.7109375" style="35" bestFit="1" customWidth="1"/>
    <col min="8720" max="8720" width="10.28515625" style="35" bestFit="1" customWidth="1"/>
    <col min="8721" max="8962" width="9.140625" style="35"/>
    <col min="8963" max="8963" width="11.5703125" style="35" customWidth="1"/>
    <col min="8964" max="8964" width="14" style="35" customWidth="1"/>
    <col min="8965" max="8965" width="62.140625" style="35" customWidth="1"/>
    <col min="8966" max="8966" width="18.140625" style="35" customWidth="1"/>
    <col min="8967" max="8967" width="17" style="35" customWidth="1"/>
    <col min="8968" max="8968" width="40.85546875" style="35" customWidth="1"/>
    <col min="8969" max="8969" width="37" style="35" customWidth="1"/>
    <col min="8970" max="8970" width="43.42578125" style="35" customWidth="1"/>
    <col min="8971" max="8971" width="13.5703125" style="35" customWidth="1"/>
    <col min="8972" max="8972" width="17.85546875" style="35" customWidth="1"/>
    <col min="8973" max="8973" width="13.5703125" style="35" customWidth="1"/>
    <col min="8974" max="8974" width="18.7109375" style="35" customWidth="1"/>
    <col min="8975" max="8975" width="10.7109375" style="35" bestFit="1" customWidth="1"/>
    <col min="8976" max="8976" width="10.28515625" style="35" bestFit="1" customWidth="1"/>
    <col min="8977" max="9218" width="9.140625" style="35"/>
    <col min="9219" max="9219" width="11.5703125" style="35" customWidth="1"/>
    <col min="9220" max="9220" width="14" style="35" customWidth="1"/>
    <col min="9221" max="9221" width="62.140625" style="35" customWidth="1"/>
    <col min="9222" max="9222" width="18.140625" style="35" customWidth="1"/>
    <col min="9223" max="9223" width="17" style="35" customWidth="1"/>
    <col min="9224" max="9224" width="40.85546875" style="35" customWidth="1"/>
    <col min="9225" max="9225" width="37" style="35" customWidth="1"/>
    <col min="9226" max="9226" width="43.42578125" style="35" customWidth="1"/>
    <col min="9227" max="9227" width="13.5703125" style="35" customWidth="1"/>
    <col min="9228" max="9228" width="17.85546875" style="35" customWidth="1"/>
    <col min="9229" max="9229" width="13.5703125" style="35" customWidth="1"/>
    <col min="9230" max="9230" width="18.7109375" style="35" customWidth="1"/>
    <col min="9231" max="9231" width="10.7109375" style="35" bestFit="1" customWidth="1"/>
    <col min="9232" max="9232" width="10.28515625" style="35" bestFit="1" customWidth="1"/>
    <col min="9233" max="9474" width="9.140625" style="35"/>
    <col min="9475" max="9475" width="11.5703125" style="35" customWidth="1"/>
    <col min="9476" max="9476" width="14" style="35" customWidth="1"/>
    <col min="9477" max="9477" width="62.140625" style="35" customWidth="1"/>
    <col min="9478" max="9478" width="18.140625" style="35" customWidth="1"/>
    <col min="9479" max="9479" width="17" style="35" customWidth="1"/>
    <col min="9480" max="9480" width="40.85546875" style="35" customWidth="1"/>
    <col min="9481" max="9481" width="37" style="35" customWidth="1"/>
    <col min="9482" max="9482" width="43.42578125" style="35" customWidth="1"/>
    <col min="9483" max="9483" width="13.5703125" style="35" customWidth="1"/>
    <col min="9484" max="9484" width="17.85546875" style="35" customWidth="1"/>
    <col min="9485" max="9485" width="13.5703125" style="35" customWidth="1"/>
    <col min="9486" max="9486" width="18.7109375" style="35" customWidth="1"/>
    <col min="9487" max="9487" width="10.7109375" style="35" bestFit="1" customWidth="1"/>
    <col min="9488" max="9488" width="10.28515625" style="35" bestFit="1" customWidth="1"/>
    <col min="9489" max="9730" width="9.140625" style="35"/>
    <col min="9731" max="9731" width="11.5703125" style="35" customWidth="1"/>
    <col min="9732" max="9732" width="14" style="35" customWidth="1"/>
    <col min="9733" max="9733" width="62.140625" style="35" customWidth="1"/>
    <col min="9734" max="9734" width="18.140625" style="35" customWidth="1"/>
    <col min="9735" max="9735" width="17" style="35" customWidth="1"/>
    <col min="9736" max="9736" width="40.85546875" style="35" customWidth="1"/>
    <col min="9737" max="9737" width="37" style="35" customWidth="1"/>
    <col min="9738" max="9738" width="43.42578125" style="35" customWidth="1"/>
    <col min="9739" max="9739" width="13.5703125" style="35" customWidth="1"/>
    <col min="9740" max="9740" width="17.85546875" style="35" customWidth="1"/>
    <col min="9741" max="9741" width="13.5703125" style="35" customWidth="1"/>
    <col min="9742" max="9742" width="18.7109375" style="35" customWidth="1"/>
    <col min="9743" max="9743" width="10.7109375" style="35" bestFit="1" customWidth="1"/>
    <col min="9744" max="9744" width="10.28515625" style="35" bestFit="1" customWidth="1"/>
    <col min="9745" max="9986" width="9.140625" style="35"/>
    <col min="9987" max="9987" width="11.5703125" style="35" customWidth="1"/>
    <col min="9988" max="9988" width="14" style="35" customWidth="1"/>
    <col min="9989" max="9989" width="62.140625" style="35" customWidth="1"/>
    <col min="9990" max="9990" width="18.140625" style="35" customWidth="1"/>
    <col min="9991" max="9991" width="17" style="35" customWidth="1"/>
    <col min="9992" max="9992" width="40.85546875" style="35" customWidth="1"/>
    <col min="9993" max="9993" width="37" style="35" customWidth="1"/>
    <col min="9994" max="9994" width="43.42578125" style="35" customWidth="1"/>
    <col min="9995" max="9995" width="13.5703125" style="35" customWidth="1"/>
    <col min="9996" max="9996" width="17.85546875" style="35" customWidth="1"/>
    <col min="9997" max="9997" width="13.5703125" style="35" customWidth="1"/>
    <col min="9998" max="9998" width="18.7109375" style="35" customWidth="1"/>
    <col min="9999" max="9999" width="10.7109375" style="35" bestFit="1" customWidth="1"/>
    <col min="10000" max="10000" width="10.28515625" style="35" bestFit="1" customWidth="1"/>
    <col min="10001" max="10242" width="9.140625" style="35"/>
    <col min="10243" max="10243" width="11.5703125" style="35" customWidth="1"/>
    <col min="10244" max="10244" width="14" style="35" customWidth="1"/>
    <col min="10245" max="10245" width="62.140625" style="35" customWidth="1"/>
    <col min="10246" max="10246" width="18.140625" style="35" customWidth="1"/>
    <col min="10247" max="10247" width="17" style="35" customWidth="1"/>
    <col min="10248" max="10248" width="40.85546875" style="35" customWidth="1"/>
    <col min="10249" max="10249" width="37" style="35" customWidth="1"/>
    <col min="10250" max="10250" width="43.42578125" style="35" customWidth="1"/>
    <col min="10251" max="10251" width="13.5703125" style="35" customWidth="1"/>
    <col min="10252" max="10252" width="17.85546875" style="35" customWidth="1"/>
    <col min="10253" max="10253" width="13.5703125" style="35" customWidth="1"/>
    <col min="10254" max="10254" width="18.7109375" style="35" customWidth="1"/>
    <col min="10255" max="10255" width="10.7109375" style="35" bestFit="1" customWidth="1"/>
    <col min="10256" max="10256" width="10.28515625" style="35" bestFit="1" customWidth="1"/>
    <col min="10257" max="10498" width="9.140625" style="35"/>
    <col min="10499" max="10499" width="11.5703125" style="35" customWidth="1"/>
    <col min="10500" max="10500" width="14" style="35" customWidth="1"/>
    <col min="10501" max="10501" width="62.140625" style="35" customWidth="1"/>
    <col min="10502" max="10502" width="18.140625" style="35" customWidth="1"/>
    <col min="10503" max="10503" width="17" style="35" customWidth="1"/>
    <col min="10504" max="10504" width="40.85546875" style="35" customWidth="1"/>
    <col min="10505" max="10505" width="37" style="35" customWidth="1"/>
    <col min="10506" max="10506" width="43.42578125" style="35" customWidth="1"/>
    <col min="10507" max="10507" width="13.5703125" style="35" customWidth="1"/>
    <col min="10508" max="10508" width="17.85546875" style="35" customWidth="1"/>
    <col min="10509" max="10509" width="13.5703125" style="35" customWidth="1"/>
    <col min="10510" max="10510" width="18.7109375" style="35" customWidth="1"/>
    <col min="10511" max="10511" width="10.7109375" style="35" bestFit="1" customWidth="1"/>
    <col min="10512" max="10512" width="10.28515625" style="35" bestFit="1" customWidth="1"/>
    <col min="10513" max="10754" width="9.140625" style="35"/>
    <col min="10755" max="10755" width="11.5703125" style="35" customWidth="1"/>
    <col min="10756" max="10756" width="14" style="35" customWidth="1"/>
    <col min="10757" max="10757" width="62.140625" style="35" customWidth="1"/>
    <col min="10758" max="10758" width="18.140625" style="35" customWidth="1"/>
    <col min="10759" max="10759" width="17" style="35" customWidth="1"/>
    <col min="10760" max="10760" width="40.85546875" style="35" customWidth="1"/>
    <col min="10761" max="10761" width="37" style="35" customWidth="1"/>
    <col min="10762" max="10762" width="43.42578125" style="35" customWidth="1"/>
    <col min="10763" max="10763" width="13.5703125" style="35" customWidth="1"/>
    <col min="10764" max="10764" width="17.85546875" style="35" customWidth="1"/>
    <col min="10765" max="10765" width="13.5703125" style="35" customWidth="1"/>
    <col min="10766" max="10766" width="18.7109375" style="35" customWidth="1"/>
    <col min="10767" max="10767" width="10.7109375" style="35" bestFit="1" customWidth="1"/>
    <col min="10768" max="10768" width="10.28515625" style="35" bestFit="1" customWidth="1"/>
    <col min="10769" max="11010" width="9.140625" style="35"/>
    <col min="11011" max="11011" width="11.5703125" style="35" customWidth="1"/>
    <col min="11012" max="11012" width="14" style="35" customWidth="1"/>
    <col min="11013" max="11013" width="62.140625" style="35" customWidth="1"/>
    <col min="11014" max="11014" width="18.140625" style="35" customWidth="1"/>
    <col min="11015" max="11015" width="17" style="35" customWidth="1"/>
    <col min="11016" max="11016" width="40.85546875" style="35" customWidth="1"/>
    <col min="11017" max="11017" width="37" style="35" customWidth="1"/>
    <col min="11018" max="11018" width="43.42578125" style="35" customWidth="1"/>
    <col min="11019" max="11019" width="13.5703125" style="35" customWidth="1"/>
    <col min="11020" max="11020" width="17.85546875" style="35" customWidth="1"/>
    <col min="11021" max="11021" width="13.5703125" style="35" customWidth="1"/>
    <col min="11022" max="11022" width="18.7109375" style="35" customWidth="1"/>
    <col min="11023" max="11023" width="10.7109375" style="35" bestFit="1" customWidth="1"/>
    <col min="11024" max="11024" width="10.28515625" style="35" bestFit="1" customWidth="1"/>
    <col min="11025" max="11266" width="9.140625" style="35"/>
    <col min="11267" max="11267" width="11.5703125" style="35" customWidth="1"/>
    <col min="11268" max="11268" width="14" style="35" customWidth="1"/>
    <col min="11269" max="11269" width="62.140625" style="35" customWidth="1"/>
    <col min="11270" max="11270" width="18.140625" style="35" customWidth="1"/>
    <col min="11271" max="11271" width="17" style="35" customWidth="1"/>
    <col min="11272" max="11272" width="40.85546875" style="35" customWidth="1"/>
    <col min="11273" max="11273" width="37" style="35" customWidth="1"/>
    <col min="11274" max="11274" width="43.42578125" style="35" customWidth="1"/>
    <col min="11275" max="11275" width="13.5703125" style="35" customWidth="1"/>
    <col min="11276" max="11276" width="17.85546875" style="35" customWidth="1"/>
    <col min="11277" max="11277" width="13.5703125" style="35" customWidth="1"/>
    <col min="11278" max="11278" width="18.7109375" style="35" customWidth="1"/>
    <col min="11279" max="11279" width="10.7109375" style="35" bestFit="1" customWidth="1"/>
    <col min="11280" max="11280" width="10.28515625" style="35" bestFit="1" customWidth="1"/>
    <col min="11281" max="11522" width="9.140625" style="35"/>
    <col min="11523" max="11523" width="11.5703125" style="35" customWidth="1"/>
    <col min="11524" max="11524" width="14" style="35" customWidth="1"/>
    <col min="11525" max="11525" width="62.140625" style="35" customWidth="1"/>
    <col min="11526" max="11526" width="18.140625" style="35" customWidth="1"/>
    <col min="11527" max="11527" width="17" style="35" customWidth="1"/>
    <col min="11528" max="11528" width="40.85546875" style="35" customWidth="1"/>
    <col min="11529" max="11529" width="37" style="35" customWidth="1"/>
    <col min="11530" max="11530" width="43.42578125" style="35" customWidth="1"/>
    <col min="11531" max="11531" width="13.5703125" style="35" customWidth="1"/>
    <col min="11532" max="11532" width="17.85546875" style="35" customWidth="1"/>
    <col min="11533" max="11533" width="13.5703125" style="35" customWidth="1"/>
    <col min="11534" max="11534" width="18.7109375" style="35" customWidth="1"/>
    <col min="11535" max="11535" width="10.7109375" style="35" bestFit="1" customWidth="1"/>
    <col min="11536" max="11536" width="10.28515625" style="35" bestFit="1" customWidth="1"/>
    <col min="11537" max="11778" width="9.140625" style="35"/>
    <col min="11779" max="11779" width="11.5703125" style="35" customWidth="1"/>
    <col min="11780" max="11780" width="14" style="35" customWidth="1"/>
    <col min="11781" max="11781" width="62.140625" style="35" customWidth="1"/>
    <col min="11782" max="11782" width="18.140625" style="35" customWidth="1"/>
    <col min="11783" max="11783" width="17" style="35" customWidth="1"/>
    <col min="11784" max="11784" width="40.85546875" style="35" customWidth="1"/>
    <col min="11785" max="11785" width="37" style="35" customWidth="1"/>
    <col min="11786" max="11786" width="43.42578125" style="35" customWidth="1"/>
    <col min="11787" max="11787" width="13.5703125" style="35" customWidth="1"/>
    <col min="11788" max="11788" width="17.85546875" style="35" customWidth="1"/>
    <col min="11789" max="11789" width="13.5703125" style="35" customWidth="1"/>
    <col min="11790" max="11790" width="18.7109375" style="35" customWidth="1"/>
    <col min="11791" max="11791" width="10.7109375" style="35" bestFit="1" customWidth="1"/>
    <col min="11792" max="11792" width="10.28515625" style="35" bestFit="1" customWidth="1"/>
    <col min="11793" max="12034" width="9.140625" style="35"/>
    <col min="12035" max="12035" width="11.5703125" style="35" customWidth="1"/>
    <col min="12036" max="12036" width="14" style="35" customWidth="1"/>
    <col min="12037" max="12037" width="62.140625" style="35" customWidth="1"/>
    <col min="12038" max="12038" width="18.140625" style="35" customWidth="1"/>
    <col min="12039" max="12039" width="17" style="35" customWidth="1"/>
    <col min="12040" max="12040" width="40.85546875" style="35" customWidth="1"/>
    <col min="12041" max="12041" width="37" style="35" customWidth="1"/>
    <col min="12042" max="12042" width="43.42578125" style="35" customWidth="1"/>
    <col min="12043" max="12043" width="13.5703125" style="35" customWidth="1"/>
    <col min="12044" max="12044" width="17.85546875" style="35" customWidth="1"/>
    <col min="12045" max="12045" width="13.5703125" style="35" customWidth="1"/>
    <col min="12046" max="12046" width="18.7109375" style="35" customWidth="1"/>
    <col min="12047" max="12047" width="10.7109375" style="35" bestFit="1" customWidth="1"/>
    <col min="12048" max="12048" width="10.28515625" style="35" bestFit="1" customWidth="1"/>
    <col min="12049" max="12290" width="9.140625" style="35"/>
    <col min="12291" max="12291" width="11.5703125" style="35" customWidth="1"/>
    <col min="12292" max="12292" width="14" style="35" customWidth="1"/>
    <col min="12293" max="12293" width="62.140625" style="35" customWidth="1"/>
    <col min="12294" max="12294" width="18.140625" style="35" customWidth="1"/>
    <col min="12295" max="12295" width="17" style="35" customWidth="1"/>
    <col min="12296" max="12296" width="40.85546875" style="35" customWidth="1"/>
    <col min="12297" max="12297" width="37" style="35" customWidth="1"/>
    <col min="12298" max="12298" width="43.42578125" style="35" customWidth="1"/>
    <col min="12299" max="12299" width="13.5703125" style="35" customWidth="1"/>
    <col min="12300" max="12300" width="17.85546875" style="35" customWidth="1"/>
    <col min="12301" max="12301" width="13.5703125" style="35" customWidth="1"/>
    <col min="12302" max="12302" width="18.7109375" style="35" customWidth="1"/>
    <col min="12303" max="12303" width="10.7109375" style="35" bestFit="1" customWidth="1"/>
    <col min="12304" max="12304" width="10.28515625" style="35" bestFit="1" customWidth="1"/>
    <col min="12305" max="12546" width="9.140625" style="35"/>
    <col min="12547" max="12547" width="11.5703125" style="35" customWidth="1"/>
    <col min="12548" max="12548" width="14" style="35" customWidth="1"/>
    <col min="12549" max="12549" width="62.140625" style="35" customWidth="1"/>
    <col min="12550" max="12550" width="18.140625" style="35" customWidth="1"/>
    <col min="12551" max="12551" width="17" style="35" customWidth="1"/>
    <col min="12552" max="12552" width="40.85546875" style="35" customWidth="1"/>
    <col min="12553" max="12553" width="37" style="35" customWidth="1"/>
    <col min="12554" max="12554" width="43.42578125" style="35" customWidth="1"/>
    <col min="12555" max="12555" width="13.5703125" style="35" customWidth="1"/>
    <col min="12556" max="12556" width="17.85546875" style="35" customWidth="1"/>
    <col min="12557" max="12557" width="13.5703125" style="35" customWidth="1"/>
    <col min="12558" max="12558" width="18.7109375" style="35" customWidth="1"/>
    <col min="12559" max="12559" width="10.7109375" style="35" bestFit="1" customWidth="1"/>
    <col min="12560" max="12560" width="10.28515625" style="35" bestFit="1" customWidth="1"/>
    <col min="12561" max="12802" width="9.140625" style="35"/>
    <col min="12803" max="12803" width="11.5703125" style="35" customWidth="1"/>
    <col min="12804" max="12804" width="14" style="35" customWidth="1"/>
    <col min="12805" max="12805" width="62.140625" style="35" customWidth="1"/>
    <col min="12806" max="12806" width="18.140625" style="35" customWidth="1"/>
    <col min="12807" max="12807" width="17" style="35" customWidth="1"/>
    <col min="12808" max="12808" width="40.85546875" style="35" customWidth="1"/>
    <col min="12809" max="12809" width="37" style="35" customWidth="1"/>
    <col min="12810" max="12810" width="43.42578125" style="35" customWidth="1"/>
    <col min="12811" max="12811" width="13.5703125" style="35" customWidth="1"/>
    <col min="12812" max="12812" width="17.85546875" style="35" customWidth="1"/>
    <col min="12813" max="12813" width="13.5703125" style="35" customWidth="1"/>
    <col min="12814" max="12814" width="18.7109375" style="35" customWidth="1"/>
    <col min="12815" max="12815" width="10.7109375" style="35" bestFit="1" customWidth="1"/>
    <col min="12816" max="12816" width="10.28515625" style="35" bestFit="1" customWidth="1"/>
    <col min="12817" max="13058" width="9.140625" style="35"/>
    <col min="13059" max="13059" width="11.5703125" style="35" customWidth="1"/>
    <col min="13060" max="13060" width="14" style="35" customWidth="1"/>
    <col min="13061" max="13061" width="62.140625" style="35" customWidth="1"/>
    <col min="13062" max="13062" width="18.140625" style="35" customWidth="1"/>
    <col min="13063" max="13063" width="17" style="35" customWidth="1"/>
    <col min="13064" max="13064" width="40.85546875" style="35" customWidth="1"/>
    <col min="13065" max="13065" width="37" style="35" customWidth="1"/>
    <col min="13066" max="13066" width="43.42578125" style="35" customWidth="1"/>
    <col min="13067" max="13067" width="13.5703125" style="35" customWidth="1"/>
    <col min="13068" max="13068" width="17.85546875" style="35" customWidth="1"/>
    <col min="13069" max="13069" width="13.5703125" style="35" customWidth="1"/>
    <col min="13070" max="13070" width="18.7109375" style="35" customWidth="1"/>
    <col min="13071" max="13071" width="10.7109375" style="35" bestFit="1" customWidth="1"/>
    <col min="13072" max="13072" width="10.28515625" style="35" bestFit="1" customWidth="1"/>
    <col min="13073" max="13314" width="9.140625" style="35"/>
    <col min="13315" max="13315" width="11.5703125" style="35" customWidth="1"/>
    <col min="13316" max="13316" width="14" style="35" customWidth="1"/>
    <col min="13317" max="13317" width="62.140625" style="35" customWidth="1"/>
    <col min="13318" max="13318" width="18.140625" style="35" customWidth="1"/>
    <col min="13319" max="13319" width="17" style="35" customWidth="1"/>
    <col min="13320" max="13320" width="40.85546875" style="35" customWidth="1"/>
    <col min="13321" max="13321" width="37" style="35" customWidth="1"/>
    <col min="13322" max="13322" width="43.42578125" style="35" customWidth="1"/>
    <col min="13323" max="13323" width="13.5703125" style="35" customWidth="1"/>
    <col min="13324" max="13324" width="17.85546875" style="35" customWidth="1"/>
    <col min="13325" max="13325" width="13.5703125" style="35" customWidth="1"/>
    <col min="13326" max="13326" width="18.7109375" style="35" customWidth="1"/>
    <col min="13327" max="13327" width="10.7109375" style="35" bestFit="1" customWidth="1"/>
    <col min="13328" max="13328" width="10.28515625" style="35" bestFit="1" customWidth="1"/>
    <col min="13329" max="13570" width="9.140625" style="35"/>
    <col min="13571" max="13571" width="11.5703125" style="35" customWidth="1"/>
    <col min="13572" max="13572" width="14" style="35" customWidth="1"/>
    <col min="13573" max="13573" width="62.140625" style="35" customWidth="1"/>
    <col min="13574" max="13574" width="18.140625" style="35" customWidth="1"/>
    <col min="13575" max="13575" width="17" style="35" customWidth="1"/>
    <col min="13576" max="13576" width="40.85546875" style="35" customWidth="1"/>
    <col min="13577" max="13577" width="37" style="35" customWidth="1"/>
    <col min="13578" max="13578" width="43.42578125" style="35" customWidth="1"/>
    <col min="13579" max="13579" width="13.5703125" style="35" customWidth="1"/>
    <col min="13580" max="13580" width="17.85546875" style="35" customWidth="1"/>
    <col min="13581" max="13581" width="13.5703125" style="35" customWidth="1"/>
    <col min="13582" max="13582" width="18.7109375" style="35" customWidth="1"/>
    <col min="13583" max="13583" width="10.7109375" style="35" bestFit="1" customWidth="1"/>
    <col min="13584" max="13584" width="10.28515625" style="35" bestFit="1" customWidth="1"/>
    <col min="13585" max="13826" width="9.140625" style="35"/>
    <col min="13827" max="13827" width="11.5703125" style="35" customWidth="1"/>
    <col min="13828" max="13828" width="14" style="35" customWidth="1"/>
    <col min="13829" max="13829" width="62.140625" style="35" customWidth="1"/>
    <col min="13830" max="13830" width="18.140625" style="35" customWidth="1"/>
    <col min="13831" max="13831" width="17" style="35" customWidth="1"/>
    <col min="13832" max="13832" width="40.85546875" style="35" customWidth="1"/>
    <col min="13833" max="13833" width="37" style="35" customWidth="1"/>
    <col min="13834" max="13834" width="43.42578125" style="35" customWidth="1"/>
    <col min="13835" max="13835" width="13.5703125" style="35" customWidth="1"/>
    <col min="13836" max="13836" width="17.85546875" style="35" customWidth="1"/>
    <col min="13837" max="13837" width="13.5703125" style="35" customWidth="1"/>
    <col min="13838" max="13838" width="18.7109375" style="35" customWidth="1"/>
    <col min="13839" max="13839" width="10.7109375" style="35" bestFit="1" customWidth="1"/>
    <col min="13840" max="13840" width="10.28515625" style="35" bestFit="1" customWidth="1"/>
    <col min="13841" max="14082" width="9.140625" style="35"/>
    <col min="14083" max="14083" width="11.5703125" style="35" customWidth="1"/>
    <col min="14084" max="14084" width="14" style="35" customWidth="1"/>
    <col min="14085" max="14085" width="62.140625" style="35" customWidth="1"/>
    <col min="14086" max="14086" width="18.140625" style="35" customWidth="1"/>
    <col min="14087" max="14087" width="17" style="35" customWidth="1"/>
    <col min="14088" max="14088" width="40.85546875" style="35" customWidth="1"/>
    <col min="14089" max="14089" width="37" style="35" customWidth="1"/>
    <col min="14090" max="14090" width="43.42578125" style="35" customWidth="1"/>
    <col min="14091" max="14091" width="13.5703125" style="35" customWidth="1"/>
    <col min="14092" max="14092" width="17.85546875" style="35" customWidth="1"/>
    <col min="14093" max="14093" width="13.5703125" style="35" customWidth="1"/>
    <col min="14094" max="14094" width="18.7109375" style="35" customWidth="1"/>
    <col min="14095" max="14095" width="10.7109375" style="35" bestFit="1" customWidth="1"/>
    <col min="14096" max="14096" width="10.28515625" style="35" bestFit="1" customWidth="1"/>
    <col min="14097" max="14338" width="9.140625" style="35"/>
    <col min="14339" max="14339" width="11.5703125" style="35" customWidth="1"/>
    <col min="14340" max="14340" width="14" style="35" customWidth="1"/>
    <col min="14341" max="14341" width="62.140625" style="35" customWidth="1"/>
    <col min="14342" max="14342" width="18.140625" style="35" customWidth="1"/>
    <col min="14343" max="14343" width="17" style="35" customWidth="1"/>
    <col min="14344" max="14344" width="40.85546875" style="35" customWidth="1"/>
    <col min="14345" max="14345" width="37" style="35" customWidth="1"/>
    <col min="14346" max="14346" width="43.42578125" style="35" customWidth="1"/>
    <col min="14347" max="14347" width="13.5703125" style="35" customWidth="1"/>
    <col min="14348" max="14348" width="17.85546875" style="35" customWidth="1"/>
    <col min="14349" max="14349" width="13.5703125" style="35" customWidth="1"/>
    <col min="14350" max="14350" width="18.7109375" style="35" customWidth="1"/>
    <col min="14351" max="14351" width="10.7109375" style="35" bestFit="1" customWidth="1"/>
    <col min="14352" max="14352" width="10.28515625" style="35" bestFit="1" customWidth="1"/>
    <col min="14353" max="14594" width="9.140625" style="35"/>
    <col min="14595" max="14595" width="11.5703125" style="35" customWidth="1"/>
    <col min="14596" max="14596" width="14" style="35" customWidth="1"/>
    <col min="14597" max="14597" width="62.140625" style="35" customWidth="1"/>
    <col min="14598" max="14598" width="18.140625" style="35" customWidth="1"/>
    <col min="14599" max="14599" width="17" style="35" customWidth="1"/>
    <col min="14600" max="14600" width="40.85546875" style="35" customWidth="1"/>
    <col min="14601" max="14601" width="37" style="35" customWidth="1"/>
    <col min="14602" max="14602" width="43.42578125" style="35" customWidth="1"/>
    <col min="14603" max="14603" width="13.5703125" style="35" customWidth="1"/>
    <col min="14604" max="14604" width="17.85546875" style="35" customWidth="1"/>
    <col min="14605" max="14605" width="13.5703125" style="35" customWidth="1"/>
    <col min="14606" max="14606" width="18.7109375" style="35" customWidth="1"/>
    <col min="14607" max="14607" width="10.7109375" style="35" bestFit="1" customWidth="1"/>
    <col min="14608" max="14608" width="10.28515625" style="35" bestFit="1" customWidth="1"/>
    <col min="14609" max="14850" width="9.140625" style="35"/>
    <col min="14851" max="14851" width="11.5703125" style="35" customWidth="1"/>
    <col min="14852" max="14852" width="14" style="35" customWidth="1"/>
    <col min="14853" max="14853" width="62.140625" style="35" customWidth="1"/>
    <col min="14854" max="14854" width="18.140625" style="35" customWidth="1"/>
    <col min="14855" max="14855" width="17" style="35" customWidth="1"/>
    <col min="14856" max="14856" width="40.85546875" style="35" customWidth="1"/>
    <col min="14857" max="14857" width="37" style="35" customWidth="1"/>
    <col min="14858" max="14858" width="43.42578125" style="35" customWidth="1"/>
    <col min="14859" max="14859" width="13.5703125" style="35" customWidth="1"/>
    <col min="14860" max="14860" width="17.85546875" style="35" customWidth="1"/>
    <col min="14861" max="14861" width="13.5703125" style="35" customWidth="1"/>
    <col min="14862" max="14862" width="18.7109375" style="35" customWidth="1"/>
    <col min="14863" max="14863" width="10.7109375" style="35" bestFit="1" customWidth="1"/>
    <col min="14864" max="14864" width="10.28515625" style="35" bestFit="1" customWidth="1"/>
    <col min="14865" max="15106" width="9.140625" style="35"/>
    <col min="15107" max="15107" width="11.5703125" style="35" customWidth="1"/>
    <col min="15108" max="15108" width="14" style="35" customWidth="1"/>
    <col min="15109" max="15109" width="62.140625" style="35" customWidth="1"/>
    <col min="15110" max="15110" width="18.140625" style="35" customWidth="1"/>
    <col min="15111" max="15111" width="17" style="35" customWidth="1"/>
    <col min="15112" max="15112" width="40.85546875" style="35" customWidth="1"/>
    <col min="15113" max="15113" width="37" style="35" customWidth="1"/>
    <col min="15114" max="15114" width="43.42578125" style="35" customWidth="1"/>
    <col min="15115" max="15115" width="13.5703125" style="35" customWidth="1"/>
    <col min="15116" max="15116" width="17.85546875" style="35" customWidth="1"/>
    <col min="15117" max="15117" width="13.5703125" style="35" customWidth="1"/>
    <col min="15118" max="15118" width="18.7109375" style="35" customWidth="1"/>
    <col min="15119" max="15119" width="10.7109375" style="35" bestFit="1" customWidth="1"/>
    <col min="15120" max="15120" width="10.28515625" style="35" bestFit="1" customWidth="1"/>
    <col min="15121" max="15362" width="9.140625" style="35"/>
    <col min="15363" max="15363" width="11.5703125" style="35" customWidth="1"/>
    <col min="15364" max="15364" width="14" style="35" customWidth="1"/>
    <col min="15365" max="15365" width="62.140625" style="35" customWidth="1"/>
    <col min="15366" max="15366" width="18.140625" style="35" customWidth="1"/>
    <col min="15367" max="15367" width="17" style="35" customWidth="1"/>
    <col min="15368" max="15368" width="40.85546875" style="35" customWidth="1"/>
    <col min="15369" max="15369" width="37" style="35" customWidth="1"/>
    <col min="15370" max="15370" width="43.42578125" style="35" customWidth="1"/>
    <col min="15371" max="15371" width="13.5703125" style="35" customWidth="1"/>
    <col min="15372" max="15372" width="17.85546875" style="35" customWidth="1"/>
    <col min="15373" max="15373" width="13.5703125" style="35" customWidth="1"/>
    <col min="15374" max="15374" width="18.7109375" style="35" customWidth="1"/>
    <col min="15375" max="15375" width="10.7109375" style="35" bestFit="1" customWidth="1"/>
    <col min="15376" max="15376" width="10.28515625" style="35" bestFit="1" customWidth="1"/>
    <col min="15377" max="15618" width="9.140625" style="35"/>
    <col min="15619" max="15619" width="11.5703125" style="35" customWidth="1"/>
    <col min="15620" max="15620" width="14" style="35" customWidth="1"/>
    <col min="15621" max="15621" width="62.140625" style="35" customWidth="1"/>
    <col min="15622" max="15622" width="18.140625" style="35" customWidth="1"/>
    <col min="15623" max="15623" width="17" style="35" customWidth="1"/>
    <col min="15624" max="15624" width="40.85546875" style="35" customWidth="1"/>
    <col min="15625" max="15625" width="37" style="35" customWidth="1"/>
    <col min="15626" max="15626" width="43.42578125" style="35" customWidth="1"/>
    <col min="15627" max="15627" width="13.5703125" style="35" customWidth="1"/>
    <col min="15628" max="15628" width="17.85546875" style="35" customWidth="1"/>
    <col min="15629" max="15629" width="13.5703125" style="35" customWidth="1"/>
    <col min="15630" max="15630" width="18.7109375" style="35" customWidth="1"/>
    <col min="15631" max="15631" width="10.7109375" style="35" bestFit="1" customWidth="1"/>
    <col min="15632" max="15632" width="10.28515625" style="35" bestFit="1" customWidth="1"/>
    <col min="15633" max="15874" width="9.140625" style="35"/>
    <col min="15875" max="15875" width="11.5703125" style="35" customWidth="1"/>
    <col min="15876" max="15876" width="14" style="35" customWidth="1"/>
    <col min="15877" max="15877" width="62.140625" style="35" customWidth="1"/>
    <col min="15878" max="15878" width="18.140625" style="35" customWidth="1"/>
    <col min="15879" max="15879" width="17" style="35" customWidth="1"/>
    <col min="15880" max="15880" width="40.85546875" style="35" customWidth="1"/>
    <col min="15881" max="15881" width="37" style="35" customWidth="1"/>
    <col min="15882" max="15882" width="43.42578125" style="35" customWidth="1"/>
    <col min="15883" max="15883" width="13.5703125" style="35" customWidth="1"/>
    <col min="15884" max="15884" width="17.85546875" style="35" customWidth="1"/>
    <col min="15885" max="15885" width="13.5703125" style="35" customWidth="1"/>
    <col min="15886" max="15886" width="18.7109375" style="35" customWidth="1"/>
    <col min="15887" max="15887" width="10.7109375" style="35" bestFit="1" customWidth="1"/>
    <col min="15888" max="15888" width="10.28515625" style="35" bestFit="1" customWidth="1"/>
    <col min="15889" max="16130" width="9.140625" style="35"/>
    <col min="16131" max="16131" width="11.5703125" style="35" customWidth="1"/>
    <col min="16132" max="16132" width="14" style="35" customWidth="1"/>
    <col min="16133" max="16133" width="62.140625" style="35" customWidth="1"/>
    <col min="16134" max="16134" width="18.140625" style="35" customWidth="1"/>
    <col min="16135" max="16135" width="17" style="35" customWidth="1"/>
    <col min="16136" max="16136" width="40.85546875" style="35" customWidth="1"/>
    <col min="16137" max="16137" width="37" style="35" customWidth="1"/>
    <col min="16138" max="16138" width="43.42578125" style="35" customWidth="1"/>
    <col min="16139" max="16139" width="13.5703125" style="35" customWidth="1"/>
    <col min="16140" max="16140" width="17.85546875" style="35" customWidth="1"/>
    <col min="16141" max="16141" width="13.5703125" style="35" customWidth="1"/>
    <col min="16142" max="16142" width="18.7109375" style="35" customWidth="1"/>
    <col min="16143" max="16143" width="10.7109375" style="35" bestFit="1" customWidth="1"/>
    <col min="16144" max="16144" width="10.28515625" style="35" bestFit="1" customWidth="1"/>
    <col min="16145" max="16384" width="9.140625" style="35"/>
  </cols>
  <sheetData>
    <row r="1" spans="1:16" s="22" customFormat="1" ht="30" customHeight="1" x14ac:dyDescent="0.25">
      <c r="A1" s="482"/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21"/>
    </row>
    <row r="2" spans="1:16" s="22" customFormat="1" ht="26.25" customHeight="1" x14ac:dyDescent="0.25">
      <c r="A2" s="482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21"/>
    </row>
    <row r="3" spans="1:16" s="22" customFormat="1" ht="39" customHeight="1" x14ac:dyDescent="0.25">
      <c r="A3" s="482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21"/>
    </row>
    <row r="4" spans="1:16" s="22" customFormat="1" ht="24.75" customHeight="1" x14ac:dyDescent="0.25">
      <c r="A4" s="482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21"/>
    </row>
    <row r="5" spans="1:16" s="22" customFormat="1" ht="39" customHeight="1" x14ac:dyDescent="0.25">
      <c r="A5" s="482" t="s">
        <v>99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21"/>
    </row>
    <row r="6" spans="1:16" s="22" customFormat="1" ht="31.5" customHeight="1" x14ac:dyDescent="0.25">
      <c r="A6" s="482" t="s">
        <v>232</v>
      </c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21"/>
    </row>
    <row r="7" spans="1:16" s="22" customFormat="1" ht="39" customHeight="1" x14ac:dyDescent="0.25">
      <c r="A7" s="482" t="s">
        <v>51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21"/>
    </row>
    <row r="8" spans="1:16" s="22" customFormat="1" ht="31.5" customHeight="1" x14ac:dyDescent="0.25">
      <c r="A8" s="498">
        <v>41937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21"/>
    </row>
    <row r="9" spans="1:16" s="22" customFormat="1" ht="39" customHeight="1" x14ac:dyDescent="0.25">
      <c r="A9" s="482" t="s">
        <v>137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21"/>
    </row>
    <row r="10" spans="1:16" s="22" customFormat="1" ht="31.5" customHeight="1" thickBot="1" x14ac:dyDescent="0.3">
      <c r="A10" s="482" t="s">
        <v>114</v>
      </c>
      <c r="B10" s="483"/>
      <c r="C10" s="483"/>
      <c r="D10" s="483"/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21"/>
    </row>
    <row r="11" spans="1:16" s="23" customFormat="1" ht="34.5" customHeight="1" thickBot="1" x14ac:dyDescent="0.3">
      <c r="A11" s="501" t="s">
        <v>65</v>
      </c>
      <c r="B11" s="504" t="s">
        <v>66</v>
      </c>
      <c r="C11" s="507" t="s">
        <v>67</v>
      </c>
      <c r="D11" s="507" t="s">
        <v>68</v>
      </c>
      <c r="E11" s="507" t="s">
        <v>41</v>
      </c>
      <c r="F11" s="507" t="s">
        <v>63</v>
      </c>
      <c r="G11" s="526" t="s">
        <v>96</v>
      </c>
      <c r="H11" s="507" t="s">
        <v>9</v>
      </c>
      <c r="I11" s="486" t="s">
        <v>69</v>
      </c>
      <c r="J11" s="536" t="s">
        <v>17</v>
      </c>
      <c r="K11" s="537"/>
      <c r="L11" s="537"/>
      <c r="M11" s="538"/>
      <c r="N11" s="521" t="s">
        <v>50</v>
      </c>
    </row>
    <row r="12" spans="1:16" s="23" customFormat="1" ht="33" customHeight="1" x14ac:dyDescent="0.25">
      <c r="A12" s="502"/>
      <c r="B12" s="505"/>
      <c r="C12" s="508"/>
      <c r="D12" s="508"/>
      <c r="E12" s="508"/>
      <c r="F12" s="508"/>
      <c r="G12" s="527"/>
      <c r="H12" s="508"/>
      <c r="I12" s="487"/>
      <c r="J12" s="492" t="s">
        <v>70</v>
      </c>
      <c r="K12" s="523"/>
      <c r="L12" s="524" t="s">
        <v>71</v>
      </c>
      <c r="M12" s="525"/>
      <c r="N12" s="514"/>
    </row>
    <row r="13" spans="1:16" s="23" customFormat="1" ht="36" customHeight="1" thickBot="1" x14ac:dyDescent="0.3">
      <c r="A13" s="503"/>
      <c r="B13" s="506"/>
      <c r="C13" s="509"/>
      <c r="D13" s="509"/>
      <c r="E13" s="509"/>
      <c r="F13" s="509"/>
      <c r="G13" s="528"/>
      <c r="H13" s="509"/>
      <c r="I13" s="488"/>
      <c r="J13" s="24" t="s">
        <v>72</v>
      </c>
      <c r="K13" s="25" t="s">
        <v>73</v>
      </c>
      <c r="L13" s="26" t="s">
        <v>72</v>
      </c>
      <c r="M13" s="109" t="s">
        <v>73</v>
      </c>
      <c r="N13" s="522"/>
      <c r="O13" s="27">
        <v>50</v>
      </c>
      <c r="P13" s="27">
        <v>38</v>
      </c>
    </row>
    <row r="14" spans="1:16" s="23" customFormat="1" ht="57.75" customHeight="1" x14ac:dyDescent="0.25">
      <c r="A14" s="145">
        <v>1</v>
      </c>
      <c r="B14" s="146">
        <v>59</v>
      </c>
      <c r="C14" s="226" t="s">
        <v>303</v>
      </c>
      <c r="D14" s="70">
        <v>1999</v>
      </c>
      <c r="E14" s="213" t="s">
        <v>60</v>
      </c>
      <c r="F14" s="341" t="s">
        <v>304</v>
      </c>
      <c r="G14" s="327"/>
      <c r="H14" s="215" t="s">
        <v>117</v>
      </c>
      <c r="I14" s="343" t="s">
        <v>118</v>
      </c>
      <c r="J14" s="57">
        <v>0</v>
      </c>
      <c r="K14" s="69">
        <v>36.64</v>
      </c>
      <c r="L14" s="142">
        <v>0</v>
      </c>
      <c r="M14" s="78">
        <v>25.15</v>
      </c>
      <c r="N14" s="228">
        <v>20</v>
      </c>
      <c r="O14" s="28">
        <f t="shared" ref="O14:O20" si="0">(K14-$O$13)/4</f>
        <v>-3.34</v>
      </c>
      <c r="P14" s="28">
        <f t="shared" ref="P14:P20" si="1">(M14-$P$13)/4</f>
        <v>-3.2125000000000004</v>
      </c>
    </row>
    <row r="15" spans="1:16" s="23" customFormat="1" ht="54" customHeight="1" x14ac:dyDescent="0.25">
      <c r="A15" s="147">
        <v>2</v>
      </c>
      <c r="B15" s="148">
        <v>58</v>
      </c>
      <c r="C15" s="156" t="s">
        <v>126</v>
      </c>
      <c r="D15" s="73">
        <v>1995</v>
      </c>
      <c r="E15" s="157" t="s">
        <v>60</v>
      </c>
      <c r="F15" s="339" t="s">
        <v>127</v>
      </c>
      <c r="G15" s="325" t="s">
        <v>162</v>
      </c>
      <c r="H15" s="210" t="s">
        <v>117</v>
      </c>
      <c r="I15" s="337" t="s">
        <v>118</v>
      </c>
      <c r="J15" s="53">
        <v>0</v>
      </c>
      <c r="K15" s="72">
        <v>37.9</v>
      </c>
      <c r="L15" s="324">
        <v>0</v>
      </c>
      <c r="M15" s="79">
        <v>26.06</v>
      </c>
      <c r="N15" s="161">
        <v>17</v>
      </c>
      <c r="O15" s="28">
        <f t="shared" si="0"/>
        <v>-3.0250000000000004</v>
      </c>
      <c r="P15" s="28">
        <f t="shared" si="1"/>
        <v>-2.9850000000000003</v>
      </c>
    </row>
    <row r="16" spans="1:16" s="23" customFormat="1" ht="54" customHeight="1" x14ac:dyDescent="0.25">
      <c r="A16" s="147">
        <v>3</v>
      </c>
      <c r="B16" s="148">
        <v>6</v>
      </c>
      <c r="C16" s="156" t="s">
        <v>291</v>
      </c>
      <c r="D16" s="73">
        <v>1984</v>
      </c>
      <c r="E16" s="157" t="s">
        <v>56</v>
      </c>
      <c r="F16" s="339" t="s">
        <v>308</v>
      </c>
      <c r="G16" s="325" t="s">
        <v>292</v>
      </c>
      <c r="H16" s="210" t="s">
        <v>293</v>
      </c>
      <c r="I16" s="337" t="s">
        <v>98</v>
      </c>
      <c r="J16" s="53">
        <v>0</v>
      </c>
      <c r="K16" s="72">
        <v>40.46</v>
      </c>
      <c r="L16" s="324">
        <v>0</v>
      </c>
      <c r="M16" s="79">
        <v>26.33</v>
      </c>
      <c r="N16" s="161">
        <v>15</v>
      </c>
      <c r="O16" s="28">
        <f t="shared" si="0"/>
        <v>-2.3849999999999998</v>
      </c>
      <c r="P16" s="28">
        <f t="shared" si="1"/>
        <v>-2.9175000000000004</v>
      </c>
    </row>
    <row r="17" spans="1:16" s="23" customFormat="1" ht="54" customHeight="1" x14ac:dyDescent="0.25">
      <c r="A17" s="147">
        <v>4</v>
      </c>
      <c r="B17" s="148">
        <v>20</v>
      </c>
      <c r="C17" s="156" t="s">
        <v>209</v>
      </c>
      <c r="D17" s="73">
        <v>1997</v>
      </c>
      <c r="E17" s="157" t="s">
        <v>61</v>
      </c>
      <c r="F17" s="339" t="s">
        <v>210</v>
      </c>
      <c r="G17" s="325"/>
      <c r="H17" s="210" t="s">
        <v>101</v>
      </c>
      <c r="I17" s="337" t="s">
        <v>219</v>
      </c>
      <c r="J17" s="53">
        <v>0</v>
      </c>
      <c r="K17" s="72">
        <v>37.869999999999997</v>
      </c>
      <c r="L17" s="324">
        <v>0</v>
      </c>
      <c r="M17" s="79">
        <v>26.79</v>
      </c>
      <c r="N17" s="161">
        <v>13</v>
      </c>
      <c r="O17" s="28">
        <f t="shared" si="0"/>
        <v>-3.0325000000000006</v>
      </c>
      <c r="P17" s="28">
        <f t="shared" si="1"/>
        <v>-2.8025000000000002</v>
      </c>
    </row>
    <row r="18" spans="1:16" s="23" customFormat="1" ht="54" customHeight="1" x14ac:dyDescent="0.25">
      <c r="A18" s="147">
        <v>5</v>
      </c>
      <c r="B18" s="148">
        <v>77</v>
      </c>
      <c r="C18" s="156" t="s">
        <v>207</v>
      </c>
      <c r="D18" s="73">
        <v>2001</v>
      </c>
      <c r="E18" s="157" t="s">
        <v>194</v>
      </c>
      <c r="F18" s="339" t="s">
        <v>245</v>
      </c>
      <c r="G18" s="325"/>
      <c r="H18" s="210" t="s">
        <v>198</v>
      </c>
      <c r="I18" s="337" t="s">
        <v>199</v>
      </c>
      <c r="J18" s="53">
        <v>0</v>
      </c>
      <c r="K18" s="72">
        <v>37.03</v>
      </c>
      <c r="L18" s="324">
        <v>0</v>
      </c>
      <c r="M18" s="79">
        <v>28.64</v>
      </c>
      <c r="N18" s="161">
        <v>12</v>
      </c>
      <c r="O18" s="28">
        <f t="shared" si="0"/>
        <v>-3.2424999999999997</v>
      </c>
      <c r="P18" s="28">
        <f t="shared" si="1"/>
        <v>-2.34</v>
      </c>
    </row>
    <row r="19" spans="1:16" s="23" customFormat="1" ht="54" customHeight="1" x14ac:dyDescent="0.25">
      <c r="A19" s="147">
        <v>6</v>
      </c>
      <c r="B19" s="148">
        <v>39</v>
      </c>
      <c r="C19" s="156" t="s">
        <v>193</v>
      </c>
      <c r="D19" s="73">
        <v>1963</v>
      </c>
      <c r="E19" s="157" t="s">
        <v>56</v>
      </c>
      <c r="F19" s="339" t="s">
        <v>229</v>
      </c>
      <c r="G19" s="325"/>
      <c r="H19" s="210" t="s">
        <v>259</v>
      </c>
      <c r="I19" s="337" t="s">
        <v>98</v>
      </c>
      <c r="J19" s="53">
        <v>0</v>
      </c>
      <c r="K19" s="72">
        <v>37.93</v>
      </c>
      <c r="L19" s="324">
        <v>0</v>
      </c>
      <c r="M19" s="79">
        <v>28.81</v>
      </c>
      <c r="N19" s="161">
        <v>11</v>
      </c>
      <c r="O19" s="28">
        <f t="shared" si="0"/>
        <v>-3.0175000000000001</v>
      </c>
      <c r="P19" s="28">
        <f t="shared" si="1"/>
        <v>-2.2975000000000003</v>
      </c>
    </row>
    <row r="20" spans="1:16" s="23" customFormat="1" ht="57.75" customHeight="1" x14ac:dyDescent="0.25">
      <c r="A20" s="147">
        <v>7</v>
      </c>
      <c r="B20" s="148">
        <v>74</v>
      </c>
      <c r="C20" s="209" t="s">
        <v>305</v>
      </c>
      <c r="D20" s="73">
        <v>1988</v>
      </c>
      <c r="E20" s="157" t="s">
        <v>56</v>
      </c>
      <c r="F20" s="339" t="s">
        <v>306</v>
      </c>
      <c r="G20" s="325"/>
      <c r="H20" s="210" t="s">
        <v>62</v>
      </c>
      <c r="I20" s="337" t="s">
        <v>98</v>
      </c>
      <c r="J20" s="53">
        <v>0</v>
      </c>
      <c r="K20" s="72">
        <v>39.520000000000003</v>
      </c>
      <c r="L20" s="324">
        <v>0</v>
      </c>
      <c r="M20" s="79">
        <v>31.77</v>
      </c>
      <c r="N20" s="161">
        <v>10</v>
      </c>
      <c r="O20" s="28">
        <f t="shared" si="0"/>
        <v>-2.6199999999999992</v>
      </c>
      <c r="P20" s="28">
        <f t="shared" si="1"/>
        <v>-1.5575000000000001</v>
      </c>
    </row>
    <row r="21" spans="1:16" s="23" customFormat="1" ht="54" customHeight="1" x14ac:dyDescent="0.25">
      <c r="A21" s="147">
        <v>8</v>
      </c>
      <c r="B21" s="148">
        <v>72</v>
      </c>
      <c r="C21" s="156" t="s">
        <v>271</v>
      </c>
      <c r="D21" s="73">
        <v>1998</v>
      </c>
      <c r="E21" s="157" t="s">
        <v>61</v>
      </c>
      <c r="F21" s="339" t="s">
        <v>272</v>
      </c>
      <c r="G21" s="325"/>
      <c r="H21" s="210" t="s">
        <v>269</v>
      </c>
      <c r="I21" s="337" t="s">
        <v>270</v>
      </c>
      <c r="J21" s="53">
        <v>0</v>
      </c>
      <c r="K21" s="72">
        <v>34.659999999999997</v>
      </c>
      <c r="L21" s="324">
        <v>4</v>
      </c>
      <c r="M21" s="79">
        <v>26.47</v>
      </c>
      <c r="N21" s="161">
        <v>9</v>
      </c>
      <c r="O21" s="28">
        <f t="shared" ref="O21:O27" si="2">(K21-$O$13)/4</f>
        <v>-3.8350000000000009</v>
      </c>
      <c r="P21" s="28">
        <f t="shared" ref="P21:P27" si="3">(M21-$P$13)/4</f>
        <v>-2.8825000000000003</v>
      </c>
    </row>
    <row r="22" spans="1:16" s="23" customFormat="1" ht="54" customHeight="1" x14ac:dyDescent="0.25">
      <c r="A22" s="147">
        <v>9</v>
      </c>
      <c r="B22" s="148">
        <v>15</v>
      </c>
      <c r="C22" s="156" t="s">
        <v>294</v>
      </c>
      <c r="D22" s="73">
        <v>1999</v>
      </c>
      <c r="E22" s="157" t="s">
        <v>234</v>
      </c>
      <c r="F22" s="339" t="s">
        <v>295</v>
      </c>
      <c r="G22" s="325"/>
      <c r="H22" s="210" t="s">
        <v>101</v>
      </c>
      <c r="I22" s="337" t="s">
        <v>219</v>
      </c>
      <c r="J22" s="53">
        <v>0</v>
      </c>
      <c r="K22" s="72">
        <v>38.630000000000003</v>
      </c>
      <c r="L22" s="535" t="s">
        <v>77</v>
      </c>
      <c r="M22" s="534"/>
      <c r="N22" s="161">
        <v>8</v>
      </c>
      <c r="O22" s="28">
        <f>(K22-$O$13)/4</f>
        <v>-2.8424999999999994</v>
      </c>
      <c r="P22" s="28">
        <f>(M22-$P$13)/4</f>
        <v>-9.5</v>
      </c>
    </row>
    <row r="23" spans="1:16" s="23" customFormat="1" ht="54" customHeight="1" x14ac:dyDescent="0.25">
      <c r="A23" s="147">
        <v>10</v>
      </c>
      <c r="B23" s="148">
        <v>41</v>
      </c>
      <c r="C23" s="156" t="s">
        <v>297</v>
      </c>
      <c r="D23" s="73"/>
      <c r="E23" s="157"/>
      <c r="F23" s="339" t="s">
        <v>298</v>
      </c>
      <c r="G23" s="325"/>
      <c r="H23" s="210" t="s">
        <v>263</v>
      </c>
      <c r="I23" s="337" t="s">
        <v>98</v>
      </c>
      <c r="J23" s="53">
        <v>4</v>
      </c>
      <c r="K23" s="72">
        <v>38.869999999999997</v>
      </c>
      <c r="L23" s="324"/>
      <c r="M23" s="79"/>
      <c r="N23" s="161">
        <v>7</v>
      </c>
      <c r="O23" s="28">
        <f>(K23-$O$13)/4</f>
        <v>-2.7825000000000006</v>
      </c>
      <c r="P23" s="28">
        <f>(M23-$P$13)/4</f>
        <v>-9.5</v>
      </c>
    </row>
    <row r="24" spans="1:16" s="23" customFormat="1" ht="54" customHeight="1" x14ac:dyDescent="0.25">
      <c r="A24" s="147">
        <v>11</v>
      </c>
      <c r="B24" s="148">
        <v>78</v>
      </c>
      <c r="C24" s="156" t="s">
        <v>104</v>
      </c>
      <c r="D24" s="73">
        <v>1984</v>
      </c>
      <c r="E24" s="157"/>
      <c r="F24" s="160" t="s">
        <v>185</v>
      </c>
      <c r="G24" s="325" t="s">
        <v>189</v>
      </c>
      <c r="H24" s="210" t="s">
        <v>152</v>
      </c>
      <c r="I24" s="337" t="s">
        <v>153</v>
      </c>
      <c r="J24" s="53">
        <v>4</v>
      </c>
      <c r="K24" s="72">
        <v>42.15</v>
      </c>
      <c r="L24" s="324"/>
      <c r="M24" s="79"/>
      <c r="N24" s="161">
        <v>6</v>
      </c>
      <c r="O24" s="28">
        <f t="shared" si="2"/>
        <v>-1.9625000000000004</v>
      </c>
      <c r="P24" s="28">
        <f t="shared" si="3"/>
        <v>-9.5</v>
      </c>
    </row>
    <row r="25" spans="1:16" s="23" customFormat="1" ht="57.75" customHeight="1" x14ac:dyDescent="0.25">
      <c r="A25" s="147">
        <v>12</v>
      </c>
      <c r="B25" s="155">
        <v>54</v>
      </c>
      <c r="C25" s="348" t="s">
        <v>206</v>
      </c>
      <c r="D25" s="75">
        <v>1962</v>
      </c>
      <c r="E25" s="278" t="s">
        <v>58</v>
      </c>
      <c r="F25" s="384" t="s">
        <v>122</v>
      </c>
      <c r="G25" s="350" t="s">
        <v>123</v>
      </c>
      <c r="H25" s="385" t="s">
        <v>165</v>
      </c>
      <c r="I25" s="380" t="s">
        <v>118</v>
      </c>
      <c r="J25" s="375">
        <v>5</v>
      </c>
      <c r="K25" s="376">
        <v>50.06</v>
      </c>
      <c r="L25" s="218"/>
      <c r="M25" s="80"/>
      <c r="N25" s="161">
        <v>5</v>
      </c>
      <c r="O25" s="28">
        <f>(K25-$O$13)/4</f>
        <v>1.5000000000000568E-2</v>
      </c>
      <c r="P25" s="28">
        <f>(M25-$P$13)/4</f>
        <v>-9.5</v>
      </c>
    </row>
    <row r="26" spans="1:16" s="23" customFormat="1" ht="57.75" customHeight="1" x14ac:dyDescent="0.25">
      <c r="A26" s="147">
        <v>13</v>
      </c>
      <c r="B26" s="148">
        <v>81</v>
      </c>
      <c r="C26" s="156" t="s">
        <v>105</v>
      </c>
      <c r="D26" s="73">
        <v>1982</v>
      </c>
      <c r="E26" s="157"/>
      <c r="F26" s="339" t="s">
        <v>208</v>
      </c>
      <c r="G26" s="325"/>
      <c r="H26" s="210" t="s">
        <v>152</v>
      </c>
      <c r="I26" s="337" t="s">
        <v>119</v>
      </c>
      <c r="J26" s="53">
        <v>5</v>
      </c>
      <c r="K26" s="72">
        <v>52.84</v>
      </c>
      <c r="L26" s="324"/>
      <c r="M26" s="79"/>
      <c r="N26" s="161">
        <v>4</v>
      </c>
      <c r="O26" s="28">
        <f>(K26-$O$13)/4</f>
        <v>0.71000000000000085</v>
      </c>
      <c r="P26" s="28">
        <f>(M26-$P$13)/4</f>
        <v>-9.5</v>
      </c>
    </row>
    <row r="27" spans="1:16" s="23" customFormat="1" ht="54" customHeight="1" x14ac:dyDescent="0.25">
      <c r="A27" s="147">
        <v>14</v>
      </c>
      <c r="B27" s="155">
        <v>53</v>
      </c>
      <c r="C27" s="348" t="s">
        <v>299</v>
      </c>
      <c r="D27" s="75">
        <v>1988</v>
      </c>
      <c r="E27" s="278" t="s">
        <v>60</v>
      </c>
      <c r="F27" s="384" t="s">
        <v>300</v>
      </c>
      <c r="G27" s="350" t="s">
        <v>301</v>
      </c>
      <c r="H27" s="389" t="s">
        <v>302</v>
      </c>
      <c r="I27" s="380" t="s">
        <v>413</v>
      </c>
      <c r="J27" s="375">
        <v>5</v>
      </c>
      <c r="K27" s="376">
        <v>53.15</v>
      </c>
      <c r="L27" s="218"/>
      <c r="M27" s="80"/>
      <c r="N27" s="161">
        <v>3</v>
      </c>
      <c r="O27" s="28">
        <f t="shared" si="2"/>
        <v>0.78749999999999964</v>
      </c>
      <c r="P27" s="28">
        <f t="shared" si="3"/>
        <v>-9.5</v>
      </c>
    </row>
    <row r="28" spans="1:16" s="23" customFormat="1" ht="54" customHeight="1" x14ac:dyDescent="0.25">
      <c r="A28" s="277"/>
      <c r="B28" s="155">
        <v>71</v>
      </c>
      <c r="C28" s="348" t="s">
        <v>124</v>
      </c>
      <c r="D28" s="75">
        <v>1996</v>
      </c>
      <c r="E28" s="278" t="s">
        <v>61</v>
      </c>
      <c r="F28" s="384" t="s">
        <v>268</v>
      </c>
      <c r="G28" s="350"/>
      <c r="H28" s="385" t="s">
        <v>269</v>
      </c>
      <c r="I28" s="380" t="s">
        <v>270</v>
      </c>
      <c r="J28" s="532" t="s">
        <v>77</v>
      </c>
      <c r="K28" s="533"/>
      <c r="L28" s="533"/>
      <c r="M28" s="533"/>
      <c r="N28" s="534"/>
      <c r="O28" s="28">
        <f t="shared" ref="O28" si="4">(K28-$O$13)/4</f>
        <v>-12.5</v>
      </c>
      <c r="P28" s="28">
        <f t="shared" ref="P28" si="5">(M28-$P$13)/4</f>
        <v>-9.5</v>
      </c>
    </row>
    <row r="29" spans="1:16" s="23" customFormat="1" ht="54" customHeight="1" thickBot="1" x14ac:dyDescent="0.3">
      <c r="A29" s="149"/>
      <c r="B29" s="150">
        <v>79</v>
      </c>
      <c r="C29" s="229" t="s">
        <v>211</v>
      </c>
      <c r="D29" s="152">
        <v>2003</v>
      </c>
      <c r="E29" s="214" t="s">
        <v>194</v>
      </c>
      <c r="F29" s="340" t="s">
        <v>195</v>
      </c>
      <c r="G29" s="329"/>
      <c r="H29" s="235" t="s">
        <v>196</v>
      </c>
      <c r="I29" s="334" t="s">
        <v>119</v>
      </c>
      <c r="J29" s="519" t="s">
        <v>77</v>
      </c>
      <c r="K29" s="500"/>
      <c r="L29" s="500"/>
      <c r="M29" s="500"/>
      <c r="N29" s="520"/>
      <c r="O29" s="28">
        <f>(K29-$O$13)/4</f>
        <v>-12.5</v>
      </c>
      <c r="P29" s="28">
        <f>(M29-$P$13)/4</f>
        <v>-9.5</v>
      </c>
    </row>
    <row r="30" spans="1:16" s="22" customFormat="1" ht="30.75" customHeight="1" x14ac:dyDescent="0.45">
      <c r="A30" s="29"/>
      <c r="B30" s="29"/>
      <c r="D30" s="30" t="s">
        <v>74</v>
      </c>
      <c r="E30" s="31"/>
      <c r="F30" s="32"/>
      <c r="G30" s="32"/>
      <c r="H30" s="33"/>
      <c r="I30" s="30"/>
      <c r="J30" s="81" t="s">
        <v>184</v>
      </c>
      <c r="K30" s="29"/>
      <c r="L30" s="29"/>
      <c r="M30" s="29"/>
      <c r="N30" s="29"/>
    </row>
    <row r="31" spans="1:16" s="22" customFormat="1" ht="20.25" customHeight="1" x14ac:dyDescent="0.45">
      <c r="A31" s="29"/>
      <c r="B31" s="29"/>
      <c r="D31" s="32"/>
      <c r="E31" s="32"/>
      <c r="F31" s="32"/>
      <c r="G31" s="32"/>
      <c r="H31" s="33"/>
      <c r="I31" s="34"/>
      <c r="J31" s="29"/>
      <c r="K31" s="29"/>
      <c r="L31" s="29"/>
      <c r="M31" s="29"/>
      <c r="N31" s="29"/>
    </row>
    <row r="32" spans="1:16" s="22" customFormat="1" ht="26.25" customHeight="1" x14ac:dyDescent="0.45">
      <c r="A32" s="29"/>
      <c r="B32" s="29"/>
      <c r="D32" s="30" t="s">
        <v>75</v>
      </c>
      <c r="E32" s="31"/>
      <c r="F32" s="32"/>
      <c r="G32" s="32"/>
      <c r="H32" s="33"/>
      <c r="I32" s="30"/>
      <c r="J32" s="30" t="s">
        <v>76</v>
      </c>
      <c r="K32" s="29"/>
      <c r="L32" s="29"/>
      <c r="M32" s="29"/>
      <c r="N32" s="29"/>
    </row>
    <row r="33" ht="25.5" customHeight="1" x14ac:dyDescent="0.25"/>
    <row r="34" ht="25.5" customHeight="1" x14ac:dyDescent="0.25"/>
    <row r="35" ht="25.5" customHeight="1" x14ac:dyDescent="0.25"/>
    <row r="36" ht="25.5" customHeight="1" x14ac:dyDescent="0.25"/>
    <row r="37" ht="25.5" customHeight="1" x14ac:dyDescent="0.25"/>
    <row r="38" ht="25.5" customHeight="1" x14ac:dyDescent="0.25"/>
    <row r="39" ht="25.5" customHeight="1" x14ac:dyDescent="0.25"/>
    <row r="40" ht="25.5" customHeight="1" x14ac:dyDescent="0.25"/>
    <row r="41" ht="25.5" customHeight="1" x14ac:dyDescent="0.25"/>
    <row r="42" ht="25.5" customHeight="1" x14ac:dyDescent="0.25"/>
    <row r="43" ht="25.5" customHeight="1" x14ac:dyDescent="0.25"/>
    <row r="44" ht="25.5" customHeight="1" x14ac:dyDescent="0.25"/>
    <row r="45" ht="25.5" customHeight="1" x14ac:dyDescent="0.25"/>
    <row r="46" ht="25.5" customHeight="1" x14ac:dyDescent="0.25"/>
    <row r="47" ht="25.5" customHeight="1" x14ac:dyDescent="0.25"/>
    <row r="48" ht="25.5" customHeight="1" x14ac:dyDescent="0.25"/>
    <row r="49" ht="25.5" customHeight="1" x14ac:dyDescent="0.25"/>
    <row r="50" ht="25.5" customHeight="1" x14ac:dyDescent="0.25"/>
  </sheetData>
  <mergeCells count="26">
    <mergeCell ref="A9:N9"/>
    <mergeCell ref="A10:N10"/>
    <mergeCell ref="A11:A13"/>
    <mergeCell ref="B11:B13"/>
    <mergeCell ref="C11:C13"/>
    <mergeCell ref="D11:D13"/>
    <mergeCell ref="E11:E13"/>
    <mergeCell ref="F11:F13"/>
    <mergeCell ref="G11:G13"/>
    <mergeCell ref="H11:H13"/>
    <mergeCell ref="J28:N28"/>
    <mergeCell ref="J29:N29"/>
    <mergeCell ref="L22:M22"/>
    <mergeCell ref="A1:N1"/>
    <mergeCell ref="A2:N2"/>
    <mergeCell ref="A3:N3"/>
    <mergeCell ref="A4:N4"/>
    <mergeCell ref="A5:N5"/>
    <mergeCell ref="I11:I13"/>
    <mergeCell ref="J11:M11"/>
    <mergeCell ref="N11:N13"/>
    <mergeCell ref="J12:K12"/>
    <mergeCell ref="A6:N6"/>
    <mergeCell ref="L12:M12"/>
    <mergeCell ref="A7:N7"/>
    <mergeCell ref="A8:N8"/>
  </mergeCells>
  <pageMargins left="0.39370078740157483" right="0" top="0" bottom="0" header="0" footer="0"/>
  <pageSetup paperSize="9" scale="38" orientation="landscape" r:id="rId1"/>
  <headerFooter alignWithMargins="0"/>
  <colBreaks count="1" manualBreakCount="1">
    <brk id="14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88"/>
  <sheetViews>
    <sheetView view="pageBreakPreview" topLeftCell="A66" zoomScale="82" zoomScaleNormal="100" zoomScaleSheetLayoutView="82" workbookViewId="0">
      <selection activeCell="C32" sqref="C32"/>
    </sheetView>
  </sheetViews>
  <sheetFormatPr defaultRowHeight="18.75" x14ac:dyDescent="0.3"/>
  <cols>
    <col min="1" max="1" width="5.28515625" style="20" customWidth="1"/>
    <col min="2" max="2" width="7.7109375" style="20" customWidth="1"/>
    <col min="3" max="3" width="33.28515625" style="107" customWidth="1"/>
    <col min="4" max="4" width="9" style="139" customWidth="1"/>
    <col min="5" max="5" width="7.5703125" style="139" customWidth="1"/>
    <col min="6" max="6" width="26.7109375" style="108" customWidth="1"/>
    <col min="7" max="7" width="27.5703125" style="1" hidden="1" customWidth="1"/>
    <col min="8" max="8" width="19.85546875" style="132" customWidth="1"/>
    <col min="9" max="9" width="17.85546875" style="132" customWidth="1"/>
    <col min="10" max="10" width="7.42578125" style="1" customWidth="1"/>
    <col min="11" max="16384" width="9.140625" style="1"/>
  </cols>
  <sheetData>
    <row r="1" spans="1:11" ht="21.75" customHeight="1" x14ac:dyDescent="0.3">
      <c r="A1" s="460"/>
      <c r="B1" s="460"/>
      <c r="C1" s="460"/>
      <c r="D1" s="460"/>
      <c r="E1" s="460"/>
      <c r="F1" s="460"/>
      <c r="G1" s="460"/>
      <c r="H1" s="460"/>
      <c r="I1" s="460"/>
    </row>
    <row r="2" spans="1:11" ht="45" customHeight="1" x14ac:dyDescent="0.3">
      <c r="A2" s="134"/>
      <c r="B2" s="134"/>
      <c r="C2" s="106"/>
      <c r="D2" s="83"/>
      <c r="E2" s="177"/>
      <c r="F2" s="106"/>
      <c r="G2" s="134"/>
      <c r="H2" s="175"/>
      <c r="I2" s="134"/>
    </row>
    <row r="3" spans="1:11" ht="36.75" customHeight="1" x14ac:dyDescent="0.3">
      <c r="A3" s="463" t="s">
        <v>99</v>
      </c>
      <c r="B3" s="463"/>
      <c r="C3" s="463"/>
      <c r="D3" s="463"/>
      <c r="E3" s="463"/>
      <c r="F3" s="463"/>
      <c r="G3" s="463"/>
      <c r="H3" s="463"/>
      <c r="I3" s="463"/>
    </row>
    <row r="4" spans="1:11" ht="17.25" customHeight="1" x14ac:dyDescent="0.3">
      <c r="A4" s="463" t="s">
        <v>232</v>
      </c>
      <c r="B4" s="463"/>
      <c r="C4" s="463"/>
      <c r="D4" s="463"/>
      <c r="E4" s="463"/>
      <c r="F4" s="463"/>
      <c r="G4" s="463"/>
      <c r="H4" s="463"/>
      <c r="I4" s="463"/>
      <c r="J4"/>
    </row>
    <row r="5" spans="1:11" ht="20.25" customHeight="1" x14ac:dyDescent="0.3">
      <c r="A5" s="469" t="s">
        <v>52</v>
      </c>
      <c r="B5" s="469"/>
      <c r="C5" s="469"/>
      <c r="D5" s="469"/>
      <c r="E5" s="469"/>
      <c r="F5" s="469"/>
      <c r="G5" s="469"/>
      <c r="H5" s="469"/>
      <c r="I5" s="469"/>
    </row>
    <row r="6" spans="1:11" ht="23.25" customHeight="1" x14ac:dyDescent="0.3">
      <c r="A6" s="548">
        <v>41937</v>
      </c>
      <c r="B6" s="548"/>
      <c r="C6" s="548"/>
      <c r="D6" s="548"/>
      <c r="E6" s="548"/>
      <c r="F6" s="548"/>
      <c r="G6" s="548"/>
      <c r="H6" s="548"/>
      <c r="I6" s="548"/>
    </row>
    <row r="7" spans="1:11" ht="33" customHeight="1" thickBot="1" x14ac:dyDescent="0.35">
      <c r="A7" s="468" t="s">
        <v>111</v>
      </c>
      <c r="B7" s="468"/>
      <c r="C7" s="468"/>
      <c r="D7" s="468"/>
      <c r="E7" s="468"/>
      <c r="F7" s="468"/>
      <c r="G7" s="468"/>
      <c r="H7" s="468"/>
      <c r="I7" s="468"/>
    </row>
    <row r="8" spans="1:11" ht="32.25" customHeight="1" x14ac:dyDescent="0.3">
      <c r="A8" s="464" t="s">
        <v>53</v>
      </c>
      <c r="B8" s="466" t="s">
        <v>7</v>
      </c>
      <c r="C8" s="472" t="s">
        <v>8</v>
      </c>
      <c r="D8" s="470" t="s">
        <v>54</v>
      </c>
      <c r="E8" s="480" t="s">
        <v>48</v>
      </c>
      <c r="F8" s="472" t="s">
        <v>97</v>
      </c>
      <c r="G8" s="474" t="s">
        <v>96</v>
      </c>
      <c r="H8" s="470" t="s">
        <v>49</v>
      </c>
      <c r="I8" s="478" t="s">
        <v>55</v>
      </c>
      <c r="J8" s="2"/>
    </row>
    <row r="9" spans="1:11" ht="25.5" customHeight="1" thickBot="1" x14ac:dyDescent="0.35">
      <c r="A9" s="465"/>
      <c r="B9" s="467"/>
      <c r="C9" s="473"/>
      <c r="D9" s="471"/>
      <c r="E9" s="552"/>
      <c r="F9" s="553"/>
      <c r="G9" s="475"/>
      <c r="H9" s="471"/>
      <c r="I9" s="479"/>
      <c r="J9" s="2"/>
    </row>
    <row r="10" spans="1:11" s="136" customFormat="1" ht="30" customHeight="1" thickBot="1" x14ac:dyDescent="0.35">
      <c r="A10" s="549" t="s">
        <v>175</v>
      </c>
      <c r="B10" s="550"/>
      <c r="C10" s="550"/>
      <c r="D10" s="550"/>
      <c r="E10" s="550"/>
      <c r="F10" s="550"/>
      <c r="G10" s="550"/>
      <c r="H10" s="550"/>
      <c r="I10" s="551"/>
      <c r="J10" s="135"/>
    </row>
    <row r="11" spans="1:11" s="132" customFormat="1" ht="17.25" customHeight="1" thickBot="1" x14ac:dyDescent="0.3">
      <c r="A11" s="545" t="s">
        <v>129</v>
      </c>
      <c r="B11" s="546"/>
      <c r="C11" s="546"/>
      <c r="D11" s="546"/>
      <c r="E11" s="546"/>
      <c r="F11" s="546"/>
      <c r="G11" s="546"/>
      <c r="H11" s="546"/>
      <c r="I11" s="547"/>
      <c r="J11" s="19"/>
    </row>
    <row r="12" spans="1:11" s="174" customFormat="1" ht="17.25" customHeight="1" thickBot="1" x14ac:dyDescent="0.35">
      <c r="A12" s="539" t="s">
        <v>376</v>
      </c>
      <c r="B12" s="540"/>
      <c r="C12" s="540"/>
      <c r="D12" s="540"/>
      <c r="E12" s="540"/>
      <c r="F12" s="540"/>
      <c r="G12" s="540"/>
      <c r="H12" s="540"/>
      <c r="I12" s="541"/>
      <c r="J12" s="315"/>
      <c r="K12" s="315"/>
    </row>
    <row r="13" spans="1:11" s="133" customFormat="1" ht="30" customHeight="1" x14ac:dyDescent="0.3">
      <c r="A13" s="103">
        <v>0</v>
      </c>
      <c r="B13" s="311">
        <v>15</v>
      </c>
      <c r="C13" s="300" t="s">
        <v>294</v>
      </c>
      <c r="D13" s="301">
        <v>1999</v>
      </c>
      <c r="E13" s="302" t="s">
        <v>234</v>
      </c>
      <c r="F13" s="303" t="s">
        <v>295</v>
      </c>
      <c r="G13" s="184"/>
      <c r="H13" s="304" t="s">
        <v>101</v>
      </c>
      <c r="I13" s="310" t="s">
        <v>219</v>
      </c>
    </row>
    <row r="14" spans="1:11" s="133" customFormat="1" ht="30" customHeight="1" x14ac:dyDescent="0.3">
      <c r="A14" s="103">
        <v>1</v>
      </c>
      <c r="B14" s="311">
        <v>65</v>
      </c>
      <c r="C14" s="300" t="s">
        <v>316</v>
      </c>
      <c r="D14" s="301">
        <v>1971</v>
      </c>
      <c r="E14" s="302" t="s">
        <v>64</v>
      </c>
      <c r="F14" s="303" t="s">
        <v>407</v>
      </c>
      <c r="G14" s="184"/>
      <c r="H14" s="304" t="s">
        <v>318</v>
      </c>
      <c r="I14" s="305" t="s">
        <v>98</v>
      </c>
    </row>
    <row r="15" spans="1:11" s="133" customFormat="1" ht="30" customHeight="1" x14ac:dyDescent="0.3">
      <c r="A15" s="103">
        <v>2</v>
      </c>
      <c r="B15" s="311">
        <v>58</v>
      </c>
      <c r="C15" s="300" t="s">
        <v>126</v>
      </c>
      <c r="D15" s="301">
        <v>1995</v>
      </c>
      <c r="E15" s="301" t="s">
        <v>60</v>
      </c>
      <c r="F15" s="303" t="s">
        <v>127</v>
      </c>
      <c r="G15" s="184" t="s">
        <v>162</v>
      </c>
      <c r="H15" s="304" t="s">
        <v>117</v>
      </c>
      <c r="I15" s="305" t="s">
        <v>118</v>
      </c>
    </row>
    <row r="16" spans="1:11" s="133" customFormat="1" ht="30" customHeight="1" x14ac:dyDescent="0.3">
      <c r="A16" s="103">
        <v>3</v>
      </c>
      <c r="B16" s="311">
        <v>2</v>
      </c>
      <c r="C16" s="300" t="s">
        <v>309</v>
      </c>
      <c r="D16" s="301">
        <v>1997</v>
      </c>
      <c r="E16" s="301" t="s">
        <v>61</v>
      </c>
      <c r="F16" s="303" t="s">
        <v>310</v>
      </c>
      <c r="G16" s="184"/>
      <c r="H16" s="304" t="s">
        <v>311</v>
      </c>
      <c r="I16" s="305" t="s">
        <v>312</v>
      </c>
    </row>
    <row r="17" spans="1:11" s="133" customFormat="1" ht="30" customHeight="1" x14ac:dyDescent="0.3">
      <c r="A17" s="103">
        <v>4</v>
      </c>
      <c r="B17" s="311">
        <v>25</v>
      </c>
      <c r="C17" s="306" t="s">
        <v>209</v>
      </c>
      <c r="D17" s="301">
        <v>1997</v>
      </c>
      <c r="E17" s="301" t="s">
        <v>61</v>
      </c>
      <c r="F17" s="303" t="s">
        <v>313</v>
      </c>
      <c r="G17" s="184"/>
      <c r="H17" s="304" t="s">
        <v>101</v>
      </c>
      <c r="I17" s="310" t="s">
        <v>219</v>
      </c>
    </row>
    <row r="18" spans="1:11" s="133" customFormat="1" ht="30" customHeight="1" thickBot="1" x14ac:dyDescent="0.35">
      <c r="A18" s="103">
        <v>5</v>
      </c>
      <c r="B18" s="311">
        <v>29</v>
      </c>
      <c r="C18" s="300" t="s">
        <v>112</v>
      </c>
      <c r="D18" s="301">
        <v>1995</v>
      </c>
      <c r="E18" s="296" t="s">
        <v>57</v>
      </c>
      <c r="F18" s="303" t="s">
        <v>314</v>
      </c>
      <c r="G18" s="184"/>
      <c r="H18" s="314" t="s">
        <v>375</v>
      </c>
      <c r="I18" s="310" t="s">
        <v>330</v>
      </c>
    </row>
    <row r="19" spans="1:11" s="174" customFormat="1" ht="17.25" customHeight="1" thickBot="1" x14ac:dyDescent="0.35">
      <c r="A19" s="539" t="s">
        <v>377</v>
      </c>
      <c r="B19" s="540"/>
      <c r="C19" s="540"/>
      <c r="D19" s="540"/>
      <c r="E19" s="540"/>
      <c r="F19" s="540"/>
      <c r="G19" s="540"/>
      <c r="H19" s="540"/>
      <c r="I19" s="541"/>
      <c r="J19" s="315"/>
      <c r="K19" s="315"/>
    </row>
    <row r="20" spans="1:11" s="133" customFormat="1" ht="30" customHeight="1" x14ac:dyDescent="0.3">
      <c r="A20" s="103">
        <v>6</v>
      </c>
      <c r="B20" s="311">
        <v>42</v>
      </c>
      <c r="C20" s="300" t="s">
        <v>107</v>
      </c>
      <c r="D20" s="301">
        <v>1988</v>
      </c>
      <c r="E20" s="301"/>
      <c r="F20" s="303" t="s">
        <v>169</v>
      </c>
      <c r="G20" s="184"/>
      <c r="H20" s="304" t="s">
        <v>170</v>
      </c>
      <c r="I20" s="305" t="s">
        <v>98</v>
      </c>
    </row>
    <row r="21" spans="1:11" s="133" customFormat="1" ht="30" customHeight="1" x14ac:dyDescent="0.3">
      <c r="A21" s="103">
        <v>7</v>
      </c>
      <c r="B21" s="311">
        <v>51</v>
      </c>
      <c r="C21" s="300" t="s">
        <v>213</v>
      </c>
      <c r="D21" s="301">
        <v>1997</v>
      </c>
      <c r="E21" s="301" t="s">
        <v>315</v>
      </c>
      <c r="F21" s="303" t="s">
        <v>214</v>
      </c>
      <c r="G21" s="184"/>
      <c r="H21" s="304" t="s">
        <v>215</v>
      </c>
      <c r="I21" s="309" t="s">
        <v>216</v>
      </c>
    </row>
    <row r="22" spans="1:11" s="133" customFormat="1" ht="30" customHeight="1" x14ac:dyDescent="0.3">
      <c r="A22" s="103">
        <v>8</v>
      </c>
      <c r="B22" s="311">
        <v>80</v>
      </c>
      <c r="C22" s="300" t="s">
        <v>105</v>
      </c>
      <c r="D22" s="301">
        <v>1982</v>
      </c>
      <c r="E22" s="301"/>
      <c r="F22" s="303" t="s">
        <v>173</v>
      </c>
      <c r="G22" s="184" t="s">
        <v>174</v>
      </c>
      <c r="H22" s="304" t="s">
        <v>152</v>
      </c>
      <c r="I22" s="305" t="s">
        <v>119</v>
      </c>
    </row>
    <row r="23" spans="1:11" s="133" customFormat="1" ht="30" customHeight="1" x14ac:dyDescent="0.3">
      <c r="A23" s="103">
        <v>9</v>
      </c>
      <c r="B23" s="311">
        <v>82</v>
      </c>
      <c r="C23" s="178" t="s">
        <v>104</v>
      </c>
      <c r="D23" s="179">
        <v>1984</v>
      </c>
      <c r="E23" s="179"/>
      <c r="F23" s="181" t="s">
        <v>171</v>
      </c>
      <c r="G23" s="137" t="s">
        <v>172</v>
      </c>
      <c r="H23" s="292" t="s">
        <v>152</v>
      </c>
      <c r="I23" s="307" t="s">
        <v>153</v>
      </c>
    </row>
    <row r="24" spans="1:11" s="133" customFormat="1" ht="30" customHeight="1" x14ac:dyDescent="0.3">
      <c r="A24" s="103">
        <v>10</v>
      </c>
      <c r="B24" s="311">
        <v>66</v>
      </c>
      <c r="C24" s="300" t="s">
        <v>316</v>
      </c>
      <c r="D24" s="301">
        <v>1971</v>
      </c>
      <c r="E24" s="302" t="s">
        <v>64</v>
      </c>
      <c r="F24" s="303" t="s">
        <v>319</v>
      </c>
      <c r="G24" s="184"/>
      <c r="H24" s="304" t="s">
        <v>318</v>
      </c>
      <c r="I24" s="305" t="s">
        <v>98</v>
      </c>
    </row>
    <row r="25" spans="1:11" s="133" customFormat="1" ht="30" customHeight="1" thickBot="1" x14ac:dyDescent="0.35">
      <c r="A25" s="103">
        <v>11</v>
      </c>
      <c r="B25" s="311">
        <v>75</v>
      </c>
      <c r="C25" s="182" t="s">
        <v>305</v>
      </c>
      <c r="D25" s="179">
        <v>1988</v>
      </c>
      <c r="E25" s="179" t="s">
        <v>56</v>
      </c>
      <c r="F25" s="181" t="s">
        <v>329</v>
      </c>
      <c r="G25" s="137"/>
      <c r="H25" s="292" t="s">
        <v>62</v>
      </c>
      <c r="I25" s="308" t="s">
        <v>98</v>
      </c>
    </row>
    <row r="26" spans="1:11" s="133" customFormat="1" ht="15.75" customHeight="1" thickBot="1" x14ac:dyDescent="0.3">
      <c r="A26" s="545" t="s">
        <v>131</v>
      </c>
      <c r="B26" s="546"/>
      <c r="C26" s="546"/>
      <c r="D26" s="546"/>
      <c r="E26" s="546"/>
      <c r="F26" s="546"/>
      <c r="G26" s="546"/>
      <c r="H26" s="546"/>
      <c r="I26" s="547"/>
    </row>
    <row r="27" spans="1:11" s="174" customFormat="1" ht="17.25" customHeight="1" thickBot="1" x14ac:dyDescent="0.35">
      <c r="A27" s="539" t="s">
        <v>378</v>
      </c>
      <c r="B27" s="540"/>
      <c r="C27" s="540"/>
      <c r="D27" s="540"/>
      <c r="E27" s="540"/>
      <c r="F27" s="540"/>
      <c r="G27" s="540"/>
      <c r="H27" s="540"/>
      <c r="I27" s="541"/>
      <c r="J27" s="315"/>
      <c r="K27" s="315"/>
    </row>
    <row r="28" spans="1:11" s="133" customFormat="1" ht="30" customHeight="1" x14ac:dyDescent="0.3">
      <c r="A28" s="103">
        <v>1</v>
      </c>
      <c r="B28" s="311">
        <v>47</v>
      </c>
      <c r="C28" s="178" t="s">
        <v>93</v>
      </c>
      <c r="D28" s="179">
        <v>1992</v>
      </c>
      <c r="E28" s="179"/>
      <c r="F28" s="181" t="s">
        <v>320</v>
      </c>
      <c r="G28" s="137" t="s">
        <v>321</v>
      </c>
      <c r="H28" s="292" t="s">
        <v>160</v>
      </c>
      <c r="I28" s="308" t="s">
        <v>161</v>
      </c>
    </row>
    <row r="29" spans="1:11" s="133" customFormat="1" ht="30" customHeight="1" thickBot="1" x14ac:dyDescent="0.35">
      <c r="A29" s="103">
        <v>2</v>
      </c>
      <c r="B29" s="311">
        <v>68</v>
      </c>
      <c r="C29" s="178" t="s">
        <v>325</v>
      </c>
      <c r="D29" s="179">
        <v>1988</v>
      </c>
      <c r="E29" s="180" t="s">
        <v>57</v>
      </c>
      <c r="F29" s="181" t="s">
        <v>326</v>
      </c>
      <c r="G29" s="137"/>
      <c r="H29" s="292" t="s">
        <v>327</v>
      </c>
      <c r="I29" s="308" t="s">
        <v>328</v>
      </c>
    </row>
    <row r="30" spans="1:11" s="174" customFormat="1" ht="17.25" customHeight="1" thickBot="1" x14ac:dyDescent="0.35">
      <c r="A30" s="539" t="s">
        <v>379</v>
      </c>
      <c r="B30" s="540"/>
      <c r="C30" s="540"/>
      <c r="D30" s="540"/>
      <c r="E30" s="540"/>
      <c r="F30" s="540"/>
      <c r="G30" s="540"/>
      <c r="H30" s="540"/>
      <c r="I30" s="541"/>
      <c r="J30" s="315"/>
      <c r="K30" s="315"/>
    </row>
    <row r="31" spans="1:11" s="133" customFormat="1" ht="30" customHeight="1" x14ac:dyDescent="0.3">
      <c r="A31" s="103">
        <v>3</v>
      </c>
      <c r="B31" s="311">
        <v>52</v>
      </c>
      <c r="C31" s="178" t="s">
        <v>213</v>
      </c>
      <c r="D31" s="179">
        <v>1997</v>
      </c>
      <c r="E31" s="179" t="s">
        <v>315</v>
      </c>
      <c r="F31" s="181" t="s">
        <v>324</v>
      </c>
      <c r="G31" s="137"/>
      <c r="H31" s="292" t="s">
        <v>215</v>
      </c>
      <c r="I31" s="307" t="s">
        <v>216</v>
      </c>
    </row>
    <row r="32" spans="1:11" s="133" customFormat="1" ht="30" customHeight="1" x14ac:dyDescent="0.3">
      <c r="A32" s="103">
        <v>4</v>
      </c>
      <c r="B32" s="311">
        <v>3</v>
      </c>
      <c r="C32" s="182" t="s">
        <v>331</v>
      </c>
      <c r="D32" s="179">
        <v>1970</v>
      </c>
      <c r="E32" s="179" t="s">
        <v>56</v>
      </c>
      <c r="F32" s="183" t="s">
        <v>332</v>
      </c>
      <c r="G32" s="137" t="s">
        <v>333</v>
      </c>
      <c r="H32" s="292" t="s">
        <v>334</v>
      </c>
      <c r="I32" s="307" t="s">
        <v>98</v>
      </c>
    </row>
    <row r="33" spans="1:11" s="133" customFormat="1" ht="30" customHeight="1" thickBot="1" x14ac:dyDescent="0.35">
      <c r="A33" s="103">
        <v>5</v>
      </c>
      <c r="B33" s="311">
        <v>48</v>
      </c>
      <c r="C33" s="178" t="s">
        <v>93</v>
      </c>
      <c r="D33" s="179">
        <v>1992</v>
      </c>
      <c r="E33" s="179"/>
      <c r="F33" s="181" t="s">
        <v>322</v>
      </c>
      <c r="G33" s="137" t="s">
        <v>323</v>
      </c>
      <c r="H33" s="292" t="s">
        <v>217</v>
      </c>
      <c r="I33" s="308" t="s">
        <v>218</v>
      </c>
    </row>
    <row r="34" spans="1:11" s="16" customFormat="1" ht="15.75" customHeight="1" thickBot="1" x14ac:dyDescent="0.35">
      <c r="A34" s="542" t="s">
        <v>380</v>
      </c>
      <c r="B34" s="554"/>
      <c r="C34" s="554"/>
      <c r="D34" s="554"/>
      <c r="E34" s="554"/>
      <c r="F34" s="554"/>
      <c r="G34" s="554"/>
      <c r="H34" s="554"/>
      <c r="I34" s="555"/>
      <c r="J34" s="138"/>
    </row>
    <row r="35" spans="1:11" ht="15.75" customHeight="1" thickBot="1" x14ac:dyDescent="0.35">
      <c r="A35" s="545" t="s">
        <v>132</v>
      </c>
      <c r="B35" s="546"/>
      <c r="C35" s="546"/>
      <c r="D35" s="546"/>
      <c r="E35" s="546"/>
      <c r="F35" s="546"/>
      <c r="G35" s="546"/>
      <c r="H35" s="546"/>
      <c r="I35" s="547"/>
      <c r="J35" s="2"/>
    </row>
    <row r="36" spans="1:11" s="174" customFormat="1" ht="17.25" customHeight="1" thickBot="1" x14ac:dyDescent="0.35">
      <c r="A36" s="539" t="s">
        <v>381</v>
      </c>
      <c r="B36" s="540"/>
      <c r="C36" s="540"/>
      <c r="D36" s="540"/>
      <c r="E36" s="540"/>
      <c r="F36" s="540"/>
      <c r="G36" s="540"/>
      <c r="H36" s="540"/>
      <c r="I36" s="541"/>
      <c r="J36" s="315"/>
      <c r="K36" s="315"/>
    </row>
    <row r="37" spans="1:11" s="133" customFormat="1" ht="30" customHeight="1" x14ac:dyDescent="0.3">
      <c r="A37" s="103">
        <v>1</v>
      </c>
      <c r="B37" s="311">
        <v>56</v>
      </c>
      <c r="C37" s="182" t="s">
        <v>133</v>
      </c>
      <c r="D37" s="179">
        <v>1989</v>
      </c>
      <c r="E37" s="180" t="s">
        <v>57</v>
      </c>
      <c r="F37" s="181" t="s">
        <v>163</v>
      </c>
      <c r="G37" s="137" t="s">
        <v>164</v>
      </c>
      <c r="H37" s="292" t="s">
        <v>117</v>
      </c>
      <c r="I37" s="308" t="s">
        <v>118</v>
      </c>
    </row>
    <row r="38" spans="1:11" s="133" customFormat="1" ht="30" customHeight="1" x14ac:dyDescent="0.3">
      <c r="A38" s="103">
        <v>2</v>
      </c>
      <c r="B38" s="311">
        <v>60</v>
      </c>
      <c r="C38" s="178" t="s">
        <v>136</v>
      </c>
      <c r="D38" s="179">
        <v>1992</v>
      </c>
      <c r="E38" s="180" t="s">
        <v>57</v>
      </c>
      <c r="F38" s="181" t="s">
        <v>339</v>
      </c>
      <c r="G38" s="137" t="s">
        <v>340</v>
      </c>
      <c r="H38" s="292" t="s">
        <v>117</v>
      </c>
      <c r="I38" s="308" t="s">
        <v>118</v>
      </c>
    </row>
    <row r="39" spans="1:11" s="133" customFormat="1" ht="30" customHeight="1" x14ac:dyDescent="0.3">
      <c r="A39" s="103">
        <v>3</v>
      </c>
      <c r="B39" s="311">
        <v>62</v>
      </c>
      <c r="C39" s="178" t="s">
        <v>341</v>
      </c>
      <c r="D39" s="179">
        <v>1992</v>
      </c>
      <c r="E39" s="180" t="s">
        <v>57</v>
      </c>
      <c r="F39" s="291" t="s">
        <v>342</v>
      </c>
      <c r="G39" s="137"/>
      <c r="H39" s="292" t="s">
        <v>343</v>
      </c>
      <c r="I39" s="308" t="s">
        <v>270</v>
      </c>
    </row>
    <row r="40" spans="1:11" s="133" customFormat="1" ht="30" customHeight="1" x14ac:dyDescent="0.3">
      <c r="A40" s="103">
        <v>4</v>
      </c>
      <c r="B40" s="311">
        <v>3</v>
      </c>
      <c r="C40" s="182" t="s">
        <v>331</v>
      </c>
      <c r="D40" s="179">
        <v>1970</v>
      </c>
      <c r="E40" s="180" t="s">
        <v>56</v>
      </c>
      <c r="F40" s="183" t="s">
        <v>332</v>
      </c>
      <c r="G40" s="137" t="s">
        <v>333</v>
      </c>
      <c r="H40" s="292" t="s">
        <v>334</v>
      </c>
      <c r="I40" s="308" t="s">
        <v>98</v>
      </c>
    </row>
    <row r="41" spans="1:11" s="133" customFormat="1" ht="30" customHeight="1" thickBot="1" x14ac:dyDescent="0.35">
      <c r="A41" s="103">
        <v>5</v>
      </c>
      <c r="B41" s="311">
        <v>27</v>
      </c>
      <c r="C41" s="178" t="s">
        <v>102</v>
      </c>
      <c r="D41" s="179">
        <v>1986</v>
      </c>
      <c r="E41" s="180" t="s">
        <v>57</v>
      </c>
      <c r="F41" s="181" t="s">
        <v>335</v>
      </c>
      <c r="G41" s="137"/>
      <c r="H41" s="292" t="s">
        <v>101</v>
      </c>
      <c r="I41" s="308" t="s">
        <v>220</v>
      </c>
    </row>
    <row r="42" spans="1:11" s="174" customFormat="1" ht="17.25" customHeight="1" thickBot="1" x14ac:dyDescent="0.35">
      <c r="A42" s="539" t="s">
        <v>382</v>
      </c>
      <c r="B42" s="540"/>
      <c r="C42" s="540"/>
      <c r="D42" s="540"/>
      <c r="E42" s="540"/>
      <c r="F42" s="540"/>
      <c r="G42" s="540"/>
      <c r="H42" s="540"/>
      <c r="I42" s="541"/>
      <c r="J42" s="315"/>
      <c r="K42" s="315"/>
    </row>
    <row r="43" spans="1:11" s="133" customFormat="1" ht="30" customHeight="1" x14ac:dyDescent="0.3">
      <c r="A43" s="103">
        <v>6</v>
      </c>
      <c r="B43" s="311">
        <v>6</v>
      </c>
      <c r="C43" s="178" t="s">
        <v>291</v>
      </c>
      <c r="D43" s="179">
        <v>1984</v>
      </c>
      <c r="E43" s="180" t="s">
        <v>56</v>
      </c>
      <c r="F43" s="181" t="s">
        <v>308</v>
      </c>
      <c r="G43" s="137" t="s">
        <v>292</v>
      </c>
      <c r="H43" s="292" t="s">
        <v>293</v>
      </c>
      <c r="I43" s="308" t="s">
        <v>98</v>
      </c>
    </row>
    <row r="44" spans="1:11" s="133" customFormat="1" ht="30" customHeight="1" x14ac:dyDescent="0.3">
      <c r="A44" s="103">
        <v>7</v>
      </c>
      <c r="B44" s="311">
        <v>80</v>
      </c>
      <c r="C44" s="178" t="s">
        <v>105</v>
      </c>
      <c r="D44" s="179">
        <v>1982</v>
      </c>
      <c r="E44" s="180"/>
      <c r="F44" s="181" t="s">
        <v>173</v>
      </c>
      <c r="G44" s="137" t="s">
        <v>174</v>
      </c>
      <c r="H44" s="292" t="s">
        <v>152</v>
      </c>
      <c r="I44" s="308" t="s">
        <v>119</v>
      </c>
    </row>
    <row r="45" spans="1:11" s="133" customFormat="1" ht="30" customHeight="1" x14ac:dyDescent="0.3">
      <c r="A45" s="103">
        <v>8</v>
      </c>
      <c r="B45" s="311">
        <v>82</v>
      </c>
      <c r="C45" s="178" t="s">
        <v>104</v>
      </c>
      <c r="D45" s="179">
        <v>1984</v>
      </c>
      <c r="E45" s="180"/>
      <c r="F45" s="181" t="s">
        <v>171</v>
      </c>
      <c r="G45" s="137" t="s">
        <v>172</v>
      </c>
      <c r="H45" s="292" t="s">
        <v>152</v>
      </c>
      <c r="I45" s="307" t="s">
        <v>153</v>
      </c>
    </row>
    <row r="46" spans="1:11" s="133" customFormat="1" ht="30" customHeight="1" x14ac:dyDescent="0.3">
      <c r="A46" s="103">
        <v>9</v>
      </c>
      <c r="B46" s="311">
        <v>1</v>
      </c>
      <c r="C46" s="178" t="s">
        <v>221</v>
      </c>
      <c r="D46" s="179"/>
      <c r="E46" s="180"/>
      <c r="F46" s="181" t="s">
        <v>222</v>
      </c>
      <c r="G46" s="137"/>
      <c r="H46" s="292" t="s">
        <v>223</v>
      </c>
      <c r="I46" s="308" t="s">
        <v>98</v>
      </c>
    </row>
    <row r="47" spans="1:11" s="133" customFormat="1" ht="30" customHeight="1" thickBot="1" x14ac:dyDescent="0.35">
      <c r="A47" s="103">
        <v>10</v>
      </c>
      <c r="B47" s="311">
        <v>36</v>
      </c>
      <c r="C47" s="178" t="s">
        <v>178</v>
      </c>
      <c r="D47" s="179">
        <v>1959</v>
      </c>
      <c r="E47" s="180" t="s">
        <v>57</v>
      </c>
      <c r="F47" s="181" t="s">
        <v>179</v>
      </c>
      <c r="G47" s="137"/>
      <c r="H47" s="292" t="s">
        <v>180</v>
      </c>
      <c r="I47" s="308" t="s">
        <v>336</v>
      </c>
    </row>
    <row r="48" spans="1:11" s="174" customFormat="1" ht="17.25" customHeight="1" thickBot="1" x14ac:dyDescent="0.35">
      <c r="A48" s="539" t="s">
        <v>383</v>
      </c>
      <c r="B48" s="540"/>
      <c r="C48" s="540"/>
      <c r="D48" s="540"/>
      <c r="E48" s="540"/>
      <c r="F48" s="540"/>
      <c r="G48" s="540"/>
      <c r="H48" s="540"/>
      <c r="I48" s="541"/>
      <c r="J48" s="315"/>
      <c r="K48" s="315"/>
    </row>
    <row r="49" spans="1:11" s="133" customFormat="1" ht="30" customHeight="1" x14ac:dyDescent="0.3">
      <c r="A49" s="103">
        <v>11</v>
      </c>
      <c r="B49" s="311">
        <v>43</v>
      </c>
      <c r="C49" s="178" t="s">
        <v>107</v>
      </c>
      <c r="D49" s="179">
        <v>1988</v>
      </c>
      <c r="E49" s="180"/>
      <c r="F49" s="181" t="s">
        <v>337</v>
      </c>
      <c r="G49" s="137"/>
      <c r="H49" s="292" t="s">
        <v>170</v>
      </c>
      <c r="I49" s="308" t="s">
        <v>98</v>
      </c>
    </row>
    <row r="50" spans="1:11" s="133" customFormat="1" ht="30" customHeight="1" x14ac:dyDescent="0.3">
      <c r="A50" s="103">
        <v>12</v>
      </c>
      <c r="B50" s="311">
        <v>44</v>
      </c>
      <c r="C50" s="178" t="s">
        <v>144</v>
      </c>
      <c r="D50" s="179">
        <v>1958</v>
      </c>
      <c r="E50" s="180" t="s">
        <v>57</v>
      </c>
      <c r="F50" s="181" t="s">
        <v>145</v>
      </c>
      <c r="G50" s="137" t="s">
        <v>181</v>
      </c>
      <c r="H50" s="292" t="s">
        <v>338</v>
      </c>
      <c r="I50" s="308" t="s">
        <v>98</v>
      </c>
    </row>
    <row r="51" spans="1:11" s="133" customFormat="1" ht="30" customHeight="1" x14ac:dyDescent="0.3">
      <c r="A51" s="103">
        <v>13</v>
      </c>
      <c r="B51" s="311">
        <v>50</v>
      </c>
      <c r="C51" s="178" t="s">
        <v>213</v>
      </c>
      <c r="D51" s="179">
        <v>1997</v>
      </c>
      <c r="E51" s="180" t="s">
        <v>315</v>
      </c>
      <c r="F51" s="181" t="s">
        <v>224</v>
      </c>
      <c r="G51" s="137"/>
      <c r="H51" s="292" t="s">
        <v>215</v>
      </c>
      <c r="I51" s="307" t="s">
        <v>216</v>
      </c>
    </row>
    <row r="52" spans="1:11" s="133" customFormat="1" ht="30" customHeight="1" x14ac:dyDescent="0.3">
      <c r="A52" s="103">
        <v>14</v>
      </c>
      <c r="B52" s="311">
        <v>67</v>
      </c>
      <c r="C52" s="178" t="s">
        <v>325</v>
      </c>
      <c r="D52" s="179">
        <v>1988</v>
      </c>
      <c r="E52" s="180" t="s">
        <v>57</v>
      </c>
      <c r="F52" s="181" t="s">
        <v>345</v>
      </c>
      <c r="G52" s="137" t="s">
        <v>346</v>
      </c>
      <c r="H52" s="292" t="s">
        <v>327</v>
      </c>
      <c r="I52" s="308" t="s">
        <v>328</v>
      </c>
    </row>
    <row r="53" spans="1:11" s="133" customFormat="1" ht="30" customHeight="1" thickBot="1" x14ac:dyDescent="0.35">
      <c r="A53" s="103">
        <v>15</v>
      </c>
      <c r="B53" s="311">
        <v>73</v>
      </c>
      <c r="C53" s="182" t="s">
        <v>305</v>
      </c>
      <c r="D53" s="179">
        <v>1988</v>
      </c>
      <c r="E53" s="180" t="s">
        <v>56</v>
      </c>
      <c r="F53" s="181" t="s">
        <v>348</v>
      </c>
      <c r="G53" s="137"/>
      <c r="H53" s="292" t="s">
        <v>62</v>
      </c>
      <c r="I53" s="308" t="s">
        <v>98</v>
      </c>
    </row>
    <row r="54" spans="1:11" s="174" customFormat="1" ht="17.25" customHeight="1" thickBot="1" x14ac:dyDescent="0.35">
      <c r="A54" s="539" t="s">
        <v>384</v>
      </c>
      <c r="B54" s="540"/>
      <c r="C54" s="540"/>
      <c r="D54" s="540"/>
      <c r="E54" s="540"/>
      <c r="F54" s="540"/>
      <c r="G54" s="540"/>
      <c r="H54" s="540"/>
      <c r="I54" s="541"/>
      <c r="J54" s="315"/>
      <c r="K54" s="315"/>
    </row>
    <row r="55" spans="1:11" s="133" customFormat="1" ht="30" customHeight="1" x14ac:dyDescent="0.3">
      <c r="A55" s="103">
        <v>16</v>
      </c>
      <c r="B55" s="311">
        <v>83</v>
      </c>
      <c r="C55" s="178" t="s">
        <v>266</v>
      </c>
      <c r="D55" s="179"/>
      <c r="E55" s="180"/>
      <c r="F55" s="181" t="s">
        <v>347</v>
      </c>
      <c r="G55" s="137"/>
      <c r="H55" s="292" t="s">
        <v>62</v>
      </c>
      <c r="I55" s="308" t="s">
        <v>98</v>
      </c>
    </row>
    <row r="56" spans="1:11" s="133" customFormat="1" ht="30" customHeight="1" x14ac:dyDescent="0.3">
      <c r="A56" s="103">
        <v>17</v>
      </c>
      <c r="B56" s="311">
        <v>2</v>
      </c>
      <c r="C56" s="178" t="s">
        <v>309</v>
      </c>
      <c r="D56" s="179">
        <v>1997</v>
      </c>
      <c r="E56" s="180" t="s">
        <v>61</v>
      </c>
      <c r="F56" s="181" t="s">
        <v>310</v>
      </c>
      <c r="G56" s="137"/>
      <c r="H56" s="292" t="s">
        <v>311</v>
      </c>
      <c r="I56" s="308" t="s">
        <v>312</v>
      </c>
    </row>
    <row r="57" spans="1:11" s="133" customFormat="1" ht="30" customHeight="1" x14ac:dyDescent="0.3">
      <c r="A57" s="103">
        <v>18</v>
      </c>
      <c r="B57" s="311">
        <v>57</v>
      </c>
      <c r="C57" s="390" t="s">
        <v>133</v>
      </c>
      <c r="D57" s="179">
        <v>1989</v>
      </c>
      <c r="E57" s="180" t="s">
        <v>57</v>
      </c>
      <c r="F57" s="181" t="s">
        <v>122</v>
      </c>
      <c r="G57" s="137" t="s">
        <v>123</v>
      </c>
      <c r="H57" s="292" t="s">
        <v>165</v>
      </c>
      <c r="I57" s="308" t="s">
        <v>118</v>
      </c>
    </row>
    <row r="58" spans="1:11" s="133" customFormat="1" ht="30" customHeight="1" x14ac:dyDescent="0.3">
      <c r="A58" s="103">
        <v>19</v>
      </c>
      <c r="B58" s="311">
        <v>61</v>
      </c>
      <c r="C58" s="178" t="s">
        <v>136</v>
      </c>
      <c r="D58" s="179">
        <v>1992</v>
      </c>
      <c r="E58" s="180" t="s">
        <v>57</v>
      </c>
      <c r="F58" s="181" t="s">
        <v>304</v>
      </c>
      <c r="G58" s="137"/>
      <c r="H58" s="292" t="s">
        <v>117</v>
      </c>
      <c r="I58" s="308" t="s">
        <v>118</v>
      </c>
    </row>
    <row r="59" spans="1:11" s="133" customFormat="1" ht="30" customHeight="1" thickBot="1" x14ac:dyDescent="0.35">
      <c r="A59" s="103">
        <v>20</v>
      </c>
      <c r="B59" s="311">
        <v>63</v>
      </c>
      <c r="C59" s="178" t="s">
        <v>341</v>
      </c>
      <c r="D59" s="179">
        <v>1992</v>
      </c>
      <c r="E59" s="180" t="s">
        <v>57</v>
      </c>
      <c r="F59" s="291" t="s">
        <v>344</v>
      </c>
      <c r="G59" s="137"/>
      <c r="H59" s="292" t="s">
        <v>343</v>
      </c>
      <c r="I59" s="308" t="s">
        <v>270</v>
      </c>
    </row>
    <row r="60" spans="1:11" s="16" customFormat="1" ht="21.75" customHeight="1" thickBot="1" x14ac:dyDescent="0.35">
      <c r="A60" s="542" t="s">
        <v>385</v>
      </c>
      <c r="B60" s="543"/>
      <c r="C60" s="543"/>
      <c r="D60" s="543"/>
      <c r="E60" s="543"/>
      <c r="F60" s="543"/>
      <c r="G60" s="543"/>
      <c r="H60" s="543"/>
      <c r="I60" s="544"/>
      <c r="J60" s="138"/>
    </row>
    <row r="61" spans="1:11" s="16" customFormat="1" ht="17.25" customHeight="1" thickBot="1" x14ac:dyDescent="0.35">
      <c r="A61" s="545" t="s">
        <v>151</v>
      </c>
      <c r="B61" s="546"/>
      <c r="C61" s="546"/>
      <c r="D61" s="546"/>
      <c r="E61" s="546"/>
      <c r="F61" s="546"/>
      <c r="G61" s="546"/>
      <c r="H61" s="546"/>
      <c r="I61" s="547"/>
      <c r="J61" s="138"/>
    </row>
    <row r="62" spans="1:11" s="174" customFormat="1" ht="17.25" customHeight="1" thickBot="1" x14ac:dyDescent="0.35">
      <c r="A62" s="539" t="s">
        <v>386</v>
      </c>
      <c r="B62" s="540"/>
      <c r="C62" s="540"/>
      <c r="D62" s="540"/>
      <c r="E62" s="540"/>
      <c r="F62" s="540"/>
      <c r="G62" s="540"/>
      <c r="H62" s="540"/>
      <c r="I62" s="541"/>
      <c r="J62" s="315"/>
      <c r="K62" s="315"/>
    </row>
    <row r="63" spans="1:11" s="133" customFormat="1" ht="30" customHeight="1" x14ac:dyDescent="0.3">
      <c r="A63" s="103">
        <v>1</v>
      </c>
      <c r="B63" s="311">
        <v>7</v>
      </c>
      <c r="C63" s="178" t="s">
        <v>291</v>
      </c>
      <c r="D63" s="179">
        <v>1984</v>
      </c>
      <c r="E63" s="180" t="s">
        <v>56</v>
      </c>
      <c r="F63" s="291" t="s">
        <v>355</v>
      </c>
      <c r="G63" s="137" t="s">
        <v>349</v>
      </c>
      <c r="H63" s="292" t="s">
        <v>59</v>
      </c>
      <c r="I63" s="308" t="s">
        <v>130</v>
      </c>
    </row>
    <row r="64" spans="1:11" s="133" customFormat="1" ht="30" customHeight="1" x14ac:dyDescent="0.3">
      <c r="A64" s="103">
        <v>2</v>
      </c>
      <c r="B64" s="311">
        <v>46</v>
      </c>
      <c r="C64" s="178" t="s">
        <v>93</v>
      </c>
      <c r="D64" s="179">
        <v>1992</v>
      </c>
      <c r="E64" s="180"/>
      <c r="F64" s="291" t="s">
        <v>352</v>
      </c>
      <c r="G64" s="137" t="s">
        <v>183</v>
      </c>
      <c r="H64" s="292" t="s">
        <v>160</v>
      </c>
      <c r="I64" s="308" t="s">
        <v>161</v>
      </c>
    </row>
    <row r="65" spans="1:11" s="133" customFormat="1" ht="30" customHeight="1" x14ac:dyDescent="0.3">
      <c r="A65" s="103">
        <v>3</v>
      </c>
      <c r="B65" s="311">
        <v>63</v>
      </c>
      <c r="C65" s="178" t="s">
        <v>341</v>
      </c>
      <c r="D65" s="179">
        <v>1992</v>
      </c>
      <c r="E65" s="180" t="s">
        <v>57</v>
      </c>
      <c r="F65" s="291" t="s">
        <v>344</v>
      </c>
      <c r="G65" s="137"/>
      <c r="H65" s="292" t="s">
        <v>343</v>
      </c>
      <c r="I65" s="308" t="s">
        <v>270</v>
      </c>
    </row>
    <row r="66" spans="1:11" s="133" customFormat="1" ht="30" customHeight="1" x14ac:dyDescent="0.3">
      <c r="A66" s="103">
        <v>4</v>
      </c>
      <c r="B66" s="311">
        <v>43</v>
      </c>
      <c r="C66" s="178" t="s">
        <v>107</v>
      </c>
      <c r="D66" s="179">
        <v>1988</v>
      </c>
      <c r="E66" s="180"/>
      <c r="F66" s="291" t="s">
        <v>337</v>
      </c>
      <c r="G66" s="137"/>
      <c r="H66" s="292" t="s">
        <v>170</v>
      </c>
      <c r="I66" s="308" t="s">
        <v>98</v>
      </c>
    </row>
    <row r="67" spans="1:11" s="133" customFormat="1" ht="30" customHeight="1" thickBot="1" x14ac:dyDescent="0.35">
      <c r="A67" s="103">
        <v>5</v>
      </c>
      <c r="B67" s="311">
        <v>44</v>
      </c>
      <c r="C67" s="178" t="s">
        <v>144</v>
      </c>
      <c r="D67" s="179">
        <v>1958</v>
      </c>
      <c r="E67" s="180" t="s">
        <v>57</v>
      </c>
      <c r="F67" s="291" t="s">
        <v>145</v>
      </c>
      <c r="G67" s="137" t="s">
        <v>181</v>
      </c>
      <c r="H67" s="292" t="s">
        <v>338</v>
      </c>
      <c r="I67" s="308" t="s">
        <v>98</v>
      </c>
    </row>
    <row r="68" spans="1:11" s="174" customFormat="1" ht="17.25" customHeight="1" thickBot="1" x14ac:dyDescent="0.35">
      <c r="A68" s="539" t="s">
        <v>387</v>
      </c>
      <c r="B68" s="540"/>
      <c r="C68" s="540"/>
      <c r="D68" s="540"/>
      <c r="E68" s="540"/>
      <c r="F68" s="540"/>
      <c r="G68" s="540"/>
      <c r="H68" s="540"/>
      <c r="I68" s="541"/>
      <c r="J68" s="315"/>
      <c r="K68" s="315"/>
    </row>
    <row r="69" spans="1:11" s="133" customFormat="1" ht="30" customHeight="1" x14ac:dyDescent="0.3">
      <c r="A69" s="103">
        <v>6</v>
      </c>
      <c r="B69" s="311">
        <v>56</v>
      </c>
      <c r="C69" s="182" t="s">
        <v>133</v>
      </c>
      <c r="D69" s="179">
        <v>1989</v>
      </c>
      <c r="E69" s="180" t="s">
        <v>57</v>
      </c>
      <c r="F69" s="291" t="s">
        <v>163</v>
      </c>
      <c r="G69" s="137" t="s">
        <v>164</v>
      </c>
      <c r="H69" s="292" t="s">
        <v>117</v>
      </c>
      <c r="I69" s="308" t="s">
        <v>118</v>
      </c>
    </row>
    <row r="70" spans="1:11" s="133" customFormat="1" ht="30" customHeight="1" x14ac:dyDescent="0.3">
      <c r="A70" s="103">
        <v>7</v>
      </c>
      <c r="B70" s="311">
        <v>60</v>
      </c>
      <c r="C70" s="178" t="s">
        <v>136</v>
      </c>
      <c r="D70" s="179">
        <v>1992</v>
      </c>
      <c r="E70" s="180" t="s">
        <v>57</v>
      </c>
      <c r="F70" s="291" t="s">
        <v>339</v>
      </c>
      <c r="G70" s="137" t="s">
        <v>340</v>
      </c>
      <c r="H70" s="292" t="s">
        <v>117</v>
      </c>
      <c r="I70" s="308" t="s">
        <v>118</v>
      </c>
    </row>
    <row r="71" spans="1:11" s="133" customFormat="1" ht="30" customHeight="1" x14ac:dyDescent="0.3">
      <c r="A71" s="103">
        <v>8</v>
      </c>
      <c r="B71" s="311">
        <v>83</v>
      </c>
      <c r="C71" s="178" t="s">
        <v>266</v>
      </c>
      <c r="D71" s="179"/>
      <c r="E71" s="180"/>
      <c r="F71" s="291" t="s">
        <v>347</v>
      </c>
      <c r="G71" s="137"/>
      <c r="H71" s="292" t="s">
        <v>62</v>
      </c>
      <c r="I71" s="308" t="s">
        <v>98</v>
      </c>
    </row>
    <row r="72" spans="1:11" s="133" customFormat="1" ht="30" customHeight="1" x14ac:dyDescent="0.3">
      <c r="A72" s="103">
        <v>9</v>
      </c>
      <c r="B72" s="311">
        <v>30</v>
      </c>
      <c r="C72" s="178" t="s">
        <v>112</v>
      </c>
      <c r="D72" s="179">
        <v>1995</v>
      </c>
      <c r="E72" s="180" t="s">
        <v>57</v>
      </c>
      <c r="F72" s="291" t="s">
        <v>351</v>
      </c>
      <c r="G72" s="137"/>
      <c r="H72" s="292" t="s">
        <v>176</v>
      </c>
      <c r="I72" s="308" t="s">
        <v>285</v>
      </c>
    </row>
    <row r="73" spans="1:11" s="133" customFormat="1" ht="30" customHeight="1" thickBot="1" x14ac:dyDescent="0.35">
      <c r="A73" s="103">
        <v>10</v>
      </c>
      <c r="B73" s="311">
        <v>64</v>
      </c>
      <c r="C73" s="178" t="s">
        <v>316</v>
      </c>
      <c r="D73" s="179">
        <v>1971</v>
      </c>
      <c r="E73" s="212" t="s">
        <v>64</v>
      </c>
      <c r="F73" s="291" t="s">
        <v>353</v>
      </c>
      <c r="G73" s="137" t="s">
        <v>354</v>
      </c>
      <c r="H73" s="292" t="s">
        <v>318</v>
      </c>
      <c r="I73" s="308" t="s">
        <v>98</v>
      </c>
    </row>
    <row r="74" spans="1:11" s="174" customFormat="1" ht="17.25" customHeight="1" thickBot="1" x14ac:dyDescent="0.35">
      <c r="A74" s="539" t="s">
        <v>388</v>
      </c>
      <c r="B74" s="540"/>
      <c r="C74" s="540"/>
      <c r="D74" s="540"/>
      <c r="E74" s="540"/>
      <c r="F74" s="540"/>
      <c r="G74" s="540"/>
      <c r="H74" s="540"/>
      <c r="I74" s="541"/>
      <c r="J74" s="315"/>
      <c r="K74" s="315"/>
    </row>
    <row r="75" spans="1:11" s="133" customFormat="1" ht="30" customHeight="1" x14ac:dyDescent="0.3">
      <c r="A75" s="103">
        <v>11</v>
      </c>
      <c r="B75" s="311">
        <v>9</v>
      </c>
      <c r="C75" s="178" t="s">
        <v>106</v>
      </c>
      <c r="D75" s="179">
        <v>1971</v>
      </c>
      <c r="E75" s="180" t="s">
        <v>56</v>
      </c>
      <c r="F75" s="291" t="s">
        <v>134</v>
      </c>
      <c r="G75" s="137" t="s">
        <v>135</v>
      </c>
      <c r="H75" s="292" t="s">
        <v>101</v>
      </c>
      <c r="I75" s="308" t="s">
        <v>182</v>
      </c>
    </row>
    <row r="76" spans="1:11" s="133" customFormat="1" ht="30" customHeight="1" x14ac:dyDescent="0.3">
      <c r="A76" s="103">
        <v>12</v>
      </c>
      <c r="B76" s="311">
        <v>8</v>
      </c>
      <c r="C76" s="178" t="s">
        <v>291</v>
      </c>
      <c r="D76" s="179">
        <v>1984</v>
      </c>
      <c r="E76" s="180" t="s">
        <v>56</v>
      </c>
      <c r="F76" s="291" t="s">
        <v>356</v>
      </c>
      <c r="G76" s="137" t="s">
        <v>350</v>
      </c>
      <c r="H76" s="292" t="s">
        <v>59</v>
      </c>
      <c r="I76" s="308" t="s">
        <v>130</v>
      </c>
    </row>
    <row r="77" spans="1:11" s="133" customFormat="1" ht="30" customHeight="1" x14ac:dyDescent="0.3">
      <c r="A77" s="103">
        <v>13</v>
      </c>
      <c r="B77" s="311">
        <v>49</v>
      </c>
      <c r="C77" s="178" t="s">
        <v>93</v>
      </c>
      <c r="D77" s="179">
        <v>1992</v>
      </c>
      <c r="E77" s="180"/>
      <c r="F77" s="291" t="s">
        <v>226</v>
      </c>
      <c r="G77" s="137"/>
      <c r="H77" s="292" t="s">
        <v>160</v>
      </c>
      <c r="I77" s="308" t="s">
        <v>161</v>
      </c>
    </row>
    <row r="78" spans="1:11" s="133" customFormat="1" ht="30" customHeight="1" x14ac:dyDescent="0.3">
      <c r="A78" s="103">
        <v>14</v>
      </c>
      <c r="B78" s="311">
        <v>62</v>
      </c>
      <c r="C78" s="178" t="s">
        <v>341</v>
      </c>
      <c r="D78" s="179">
        <v>1992</v>
      </c>
      <c r="E78" s="180" t="s">
        <v>57</v>
      </c>
      <c r="F78" s="291" t="s">
        <v>342</v>
      </c>
      <c r="G78" s="137"/>
      <c r="H78" s="292" t="s">
        <v>343</v>
      </c>
      <c r="I78" s="308" t="s">
        <v>270</v>
      </c>
    </row>
    <row r="79" spans="1:11" ht="29.25" customHeight="1" x14ac:dyDescent="0.3"/>
    <row r="80" spans="1:11" ht="29.25" customHeight="1" x14ac:dyDescent="0.3"/>
    <row r="81" ht="29.25" customHeight="1" x14ac:dyDescent="0.3"/>
    <row r="82" ht="29.25" customHeight="1" x14ac:dyDescent="0.3"/>
    <row r="83" ht="29.25" customHeight="1" x14ac:dyDescent="0.3"/>
    <row r="84" ht="29.25" customHeight="1" x14ac:dyDescent="0.3"/>
    <row r="85" ht="29.25" customHeight="1" x14ac:dyDescent="0.3"/>
    <row r="86" ht="29.25" customHeight="1" x14ac:dyDescent="0.3"/>
    <row r="87" ht="29.25" customHeight="1" x14ac:dyDescent="0.3"/>
    <row r="88" ht="29.25" customHeight="1" x14ac:dyDescent="0.3"/>
  </sheetData>
  <mergeCells count="33">
    <mergeCell ref="A19:I19"/>
    <mergeCell ref="A27:I27"/>
    <mergeCell ref="A30:I30"/>
    <mergeCell ref="A35:I35"/>
    <mergeCell ref="A36:I36"/>
    <mergeCell ref="A26:I26"/>
    <mergeCell ref="A34:I34"/>
    <mergeCell ref="G8:G9"/>
    <mergeCell ref="H8:H9"/>
    <mergeCell ref="I8:I9"/>
    <mergeCell ref="A10:I10"/>
    <mergeCell ref="A12:I12"/>
    <mergeCell ref="A11:I11"/>
    <mergeCell ref="A8:A9"/>
    <mergeCell ref="B8:B9"/>
    <mergeCell ref="C8:C9"/>
    <mergeCell ref="D8:D9"/>
    <mergeCell ref="E8:E9"/>
    <mergeCell ref="F8:F9"/>
    <mergeCell ref="A7:I7"/>
    <mergeCell ref="A1:I1"/>
    <mergeCell ref="A3:I3"/>
    <mergeCell ref="A4:I4"/>
    <mergeCell ref="A5:I5"/>
    <mergeCell ref="A6:I6"/>
    <mergeCell ref="A42:I42"/>
    <mergeCell ref="A48:I48"/>
    <mergeCell ref="A54:I54"/>
    <mergeCell ref="A68:I68"/>
    <mergeCell ref="A74:I74"/>
    <mergeCell ref="A60:I60"/>
    <mergeCell ref="A61:I61"/>
    <mergeCell ref="A62:I62"/>
  </mergeCells>
  <pageMargins left="0" right="0" top="0" bottom="0" header="0" footer="0"/>
  <pageSetup paperSize="9" scale="78" orientation="portrait" horizontalDpi="200" verticalDpi="200" r:id="rId1"/>
  <rowBreaks count="2" manualBreakCount="2">
    <brk id="33" max="8" man="1"/>
    <brk id="59" max="8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P53"/>
  <sheetViews>
    <sheetView view="pageBreakPreview" topLeftCell="A13" zoomScale="42" zoomScaleNormal="37" zoomScaleSheetLayoutView="42" zoomScalePageLayoutView="71" workbookViewId="0">
      <selection activeCell="J23" sqref="J23:N23"/>
    </sheetView>
  </sheetViews>
  <sheetFormatPr defaultRowHeight="12.75" x14ac:dyDescent="0.25"/>
  <cols>
    <col min="1" max="1" width="11.5703125" style="35" customWidth="1"/>
    <col min="2" max="2" width="14" style="35" customWidth="1"/>
    <col min="3" max="3" width="87" style="36" customWidth="1"/>
    <col min="4" max="4" width="18.140625" style="35" customWidth="1"/>
    <col min="5" max="5" width="17" style="35" customWidth="1"/>
    <col min="6" max="6" width="48.140625" style="35" customWidth="1"/>
    <col min="7" max="7" width="48.42578125" style="35" hidden="1" customWidth="1"/>
    <col min="8" max="8" width="45" style="35" customWidth="1"/>
    <col min="9" max="9" width="41.7109375" style="35" customWidth="1"/>
    <col min="10" max="10" width="13.5703125" style="35" customWidth="1"/>
    <col min="11" max="11" width="21.28515625" style="35" customWidth="1"/>
    <col min="12" max="12" width="13.5703125" style="35" customWidth="1"/>
    <col min="13" max="13" width="18.7109375" style="35" customWidth="1"/>
    <col min="14" max="14" width="15" style="35" customWidth="1"/>
    <col min="15" max="16" width="12.140625" style="35" customWidth="1"/>
    <col min="17" max="258" width="9.140625" style="35"/>
    <col min="259" max="259" width="11.5703125" style="35" customWidth="1"/>
    <col min="260" max="260" width="14" style="35" customWidth="1"/>
    <col min="261" max="261" width="62.140625" style="35" customWidth="1"/>
    <col min="262" max="262" width="18.140625" style="35" customWidth="1"/>
    <col min="263" max="263" width="17" style="35" customWidth="1"/>
    <col min="264" max="264" width="40.85546875" style="35" customWidth="1"/>
    <col min="265" max="265" width="37" style="35" customWidth="1"/>
    <col min="266" max="266" width="43.42578125" style="35" customWidth="1"/>
    <col min="267" max="267" width="13.5703125" style="35" customWidth="1"/>
    <col min="268" max="268" width="17.85546875" style="35" customWidth="1"/>
    <col min="269" max="269" width="13.5703125" style="35" customWidth="1"/>
    <col min="270" max="270" width="18.7109375" style="35" customWidth="1"/>
    <col min="271" max="271" width="10.7109375" style="35" bestFit="1" customWidth="1"/>
    <col min="272" max="272" width="10.28515625" style="35" bestFit="1" customWidth="1"/>
    <col min="273" max="514" width="9.140625" style="35"/>
    <col min="515" max="515" width="11.5703125" style="35" customWidth="1"/>
    <col min="516" max="516" width="14" style="35" customWidth="1"/>
    <col min="517" max="517" width="62.140625" style="35" customWidth="1"/>
    <col min="518" max="518" width="18.140625" style="35" customWidth="1"/>
    <col min="519" max="519" width="17" style="35" customWidth="1"/>
    <col min="520" max="520" width="40.85546875" style="35" customWidth="1"/>
    <col min="521" max="521" width="37" style="35" customWidth="1"/>
    <col min="522" max="522" width="43.42578125" style="35" customWidth="1"/>
    <col min="523" max="523" width="13.5703125" style="35" customWidth="1"/>
    <col min="524" max="524" width="17.85546875" style="35" customWidth="1"/>
    <col min="525" max="525" width="13.5703125" style="35" customWidth="1"/>
    <col min="526" max="526" width="18.7109375" style="35" customWidth="1"/>
    <col min="527" max="527" width="10.7109375" style="35" bestFit="1" customWidth="1"/>
    <col min="528" max="528" width="10.28515625" style="35" bestFit="1" customWidth="1"/>
    <col min="529" max="770" width="9.140625" style="35"/>
    <col min="771" max="771" width="11.5703125" style="35" customWidth="1"/>
    <col min="772" max="772" width="14" style="35" customWidth="1"/>
    <col min="773" max="773" width="62.140625" style="35" customWidth="1"/>
    <col min="774" max="774" width="18.140625" style="35" customWidth="1"/>
    <col min="775" max="775" width="17" style="35" customWidth="1"/>
    <col min="776" max="776" width="40.85546875" style="35" customWidth="1"/>
    <col min="777" max="777" width="37" style="35" customWidth="1"/>
    <col min="778" max="778" width="43.42578125" style="35" customWidth="1"/>
    <col min="779" max="779" width="13.5703125" style="35" customWidth="1"/>
    <col min="780" max="780" width="17.85546875" style="35" customWidth="1"/>
    <col min="781" max="781" width="13.5703125" style="35" customWidth="1"/>
    <col min="782" max="782" width="18.7109375" style="35" customWidth="1"/>
    <col min="783" max="783" width="10.7109375" style="35" bestFit="1" customWidth="1"/>
    <col min="784" max="784" width="10.28515625" style="35" bestFit="1" customWidth="1"/>
    <col min="785" max="1026" width="9.140625" style="35"/>
    <col min="1027" max="1027" width="11.5703125" style="35" customWidth="1"/>
    <col min="1028" max="1028" width="14" style="35" customWidth="1"/>
    <col min="1029" max="1029" width="62.140625" style="35" customWidth="1"/>
    <col min="1030" max="1030" width="18.140625" style="35" customWidth="1"/>
    <col min="1031" max="1031" width="17" style="35" customWidth="1"/>
    <col min="1032" max="1032" width="40.85546875" style="35" customWidth="1"/>
    <col min="1033" max="1033" width="37" style="35" customWidth="1"/>
    <col min="1034" max="1034" width="43.42578125" style="35" customWidth="1"/>
    <col min="1035" max="1035" width="13.5703125" style="35" customWidth="1"/>
    <col min="1036" max="1036" width="17.85546875" style="35" customWidth="1"/>
    <col min="1037" max="1037" width="13.5703125" style="35" customWidth="1"/>
    <col min="1038" max="1038" width="18.7109375" style="35" customWidth="1"/>
    <col min="1039" max="1039" width="10.7109375" style="35" bestFit="1" customWidth="1"/>
    <col min="1040" max="1040" width="10.28515625" style="35" bestFit="1" customWidth="1"/>
    <col min="1041" max="1282" width="9.140625" style="35"/>
    <col min="1283" max="1283" width="11.5703125" style="35" customWidth="1"/>
    <col min="1284" max="1284" width="14" style="35" customWidth="1"/>
    <col min="1285" max="1285" width="62.140625" style="35" customWidth="1"/>
    <col min="1286" max="1286" width="18.140625" style="35" customWidth="1"/>
    <col min="1287" max="1287" width="17" style="35" customWidth="1"/>
    <col min="1288" max="1288" width="40.85546875" style="35" customWidth="1"/>
    <col min="1289" max="1289" width="37" style="35" customWidth="1"/>
    <col min="1290" max="1290" width="43.42578125" style="35" customWidth="1"/>
    <col min="1291" max="1291" width="13.5703125" style="35" customWidth="1"/>
    <col min="1292" max="1292" width="17.85546875" style="35" customWidth="1"/>
    <col min="1293" max="1293" width="13.5703125" style="35" customWidth="1"/>
    <col min="1294" max="1294" width="18.7109375" style="35" customWidth="1"/>
    <col min="1295" max="1295" width="10.7109375" style="35" bestFit="1" customWidth="1"/>
    <col min="1296" max="1296" width="10.28515625" style="35" bestFit="1" customWidth="1"/>
    <col min="1297" max="1538" width="9.140625" style="35"/>
    <col min="1539" max="1539" width="11.5703125" style="35" customWidth="1"/>
    <col min="1540" max="1540" width="14" style="35" customWidth="1"/>
    <col min="1541" max="1541" width="62.140625" style="35" customWidth="1"/>
    <col min="1542" max="1542" width="18.140625" style="35" customWidth="1"/>
    <col min="1543" max="1543" width="17" style="35" customWidth="1"/>
    <col min="1544" max="1544" width="40.85546875" style="35" customWidth="1"/>
    <col min="1545" max="1545" width="37" style="35" customWidth="1"/>
    <col min="1546" max="1546" width="43.42578125" style="35" customWidth="1"/>
    <col min="1547" max="1547" width="13.5703125" style="35" customWidth="1"/>
    <col min="1548" max="1548" width="17.85546875" style="35" customWidth="1"/>
    <col min="1549" max="1549" width="13.5703125" style="35" customWidth="1"/>
    <col min="1550" max="1550" width="18.7109375" style="35" customWidth="1"/>
    <col min="1551" max="1551" width="10.7109375" style="35" bestFit="1" customWidth="1"/>
    <col min="1552" max="1552" width="10.28515625" style="35" bestFit="1" customWidth="1"/>
    <col min="1553" max="1794" width="9.140625" style="35"/>
    <col min="1795" max="1795" width="11.5703125" style="35" customWidth="1"/>
    <col min="1796" max="1796" width="14" style="35" customWidth="1"/>
    <col min="1797" max="1797" width="62.140625" style="35" customWidth="1"/>
    <col min="1798" max="1798" width="18.140625" style="35" customWidth="1"/>
    <col min="1799" max="1799" width="17" style="35" customWidth="1"/>
    <col min="1800" max="1800" width="40.85546875" style="35" customWidth="1"/>
    <col min="1801" max="1801" width="37" style="35" customWidth="1"/>
    <col min="1802" max="1802" width="43.42578125" style="35" customWidth="1"/>
    <col min="1803" max="1803" width="13.5703125" style="35" customWidth="1"/>
    <col min="1804" max="1804" width="17.85546875" style="35" customWidth="1"/>
    <col min="1805" max="1805" width="13.5703125" style="35" customWidth="1"/>
    <col min="1806" max="1806" width="18.7109375" style="35" customWidth="1"/>
    <col min="1807" max="1807" width="10.7109375" style="35" bestFit="1" customWidth="1"/>
    <col min="1808" max="1808" width="10.28515625" style="35" bestFit="1" customWidth="1"/>
    <col min="1809" max="2050" width="9.140625" style="35"/>
    <col min="2051" max="2051" width="11.5703125" style="35" customWidth="1"/>
    <col min="2052" max="2052" width="14" style="35" customWidth="1"/>
    <col min="2053" max="2053" width="62.140625" style="35" customWidth="1"/>
    <col min="2054" max="2054" width="18.140625" style="35" customWidth="1"/>
    <col min="2055" max="2055" width="17" style="35" customWidth="1"/>
    <col min="2056" max="2056" width="40.85546875" style="35" customWidth="1"/>
    <col min="2057" max="2057" width="37" style="35" customWidth="1"/>
    <col min="2058" max="2058" width="43.42578125" style="35" customWidth="1"/>
    <col min="2059" max="2059" width="13.5703125" style="35" customWidth="1"/>
    <col min="2060" max="2060" width="17.85546875" style="35" customWidth="1"/>
    <col min="2061" max="2061" width="13.5703125" style="35" customWidth="1"/>
    <col min="2062" max="2062" width="18.7109375" style="35" customWidth="1"/>
    <col min="2063" max="2063" width="10.7109375" style="35" bestFit="1" customWidth="1"/>
    <col min="2064" max="2064" width="10.28515625" style="35" bestFit="1" customWidth="1"/>
    <col min="2065" max="2306" width="9.140625" style="35"/>
    <col min="2307" max="2307" width="11.5703125" style="35" customWidth="1"/>
    <col min="2308" max="2308" width="14" style="35" customWidth="1"/>
    <col min="2309" max="2309" width="62.140625" style="35" customWidth="1"/>
    <col min="2310" max="2310" width="18.140625" style="35" customWidth="1"/>
    <col min="2311" max="2311" width="17" style="35" customWidth="1"/>
    <col min="2312" max="2312" width="40.85546875" style="35" customWidth="1"/>
    <col min="2313" max="2313" width="37" style="35" customWidth="1"/>
    <col min="2314" max="2314" width="43.42578125" style="35" customWidth="1"/>
    <col min="2315" max="2315" width="13.5703125" style="35" customWidth="1"/>
    <col min="2316" max="2316" width="17.85546875" style="35" customWidth="1"/>
    <col min="2317" max="2317" width="13.5703125" style="35" customWidth="1"/>
    <col min="2318" max="2318" width="18.7109375" style="35" customWidth="1"/>
    <col min="2319" max="2319" width="10.7109375" style="35" bestFit="1" customWidth="1"/>
    <col min="2320" max="2320" width="10.28515625" style="35" bestFit="1" customWidth="1"/>
    <col min="2321" max="2562" width="9.140625" style="35"/>
    <col min="2563" max="2563" width="11.5703125" style="35" customWidth="1"/>
    <col min="2564" max="2564" width="14" style="35" customWidth="1"/>
    <col min="2565" max="2565" width="62.140625" style="35" customWidth="1"/>
    <col min="2566" max="2566" width="18.140625" style="35" customWidth="1"/>
    <col min="2567" max="2567" width="17" style="35" customWidth="1"/>
    <col min="2568" max="2568" width="40.85546875" style="35" customWidth="1"/>
    <col min="2569" max="2569" width="37" style="35" customWidth="1"/>
    <col min="2570" max="2570" width="43.42578125" style="35" customWidth="1"/>
    <col min="2571" max="2571" width="13.5703125" style="35" customWidth="1"/>
    <col min="2572" max="2572" width="17.85546875" style="35" customWidth="1"/>
    <col min="2573" max="2573" width="13.5703125" style="35" customWidth="1"/>
    <col min="2574" max="2574" width="18.7109375" style="35" customWidth="1"/>
    <col min="2575" max="2575" width="10.7109375" style="35" bestFit="1" customWidth="1"/>
    <col min="2576" max="2576" width="10.28515625" style="35" bestFit="1" customWidth="1"/>
    <col min="2577" max="2818" width="9.140625" style="35"/>
    <col min="2819" max="2819" width="11.5703125" style="35" customWidth="1"/>
    <col min="2820" max="2820" width="14" style="35" customWidth="1"/>
    <col min="2821" max="2821" width="62.140625" style="35" customWidth="1"/>
    <col min="2822" max="2822" width="18.140625" style="35" customWidth="1"/>
    <col min="2823" max="2823" width="17" style="35" customWidth="1"/>
    <col min="2824" max="2824" width="40.85546875" style="35" customWidth="1"/>
    <col min="2825" max="2825" width="37" style="35" customWidth="1"/>
    <col min="2826" max="2826" width="43.42578125" style="35" customWidth="1"/>
    <col min="2827" max="2827" width="13.5703125" style="35" customWidth="1"/>
    <col min="2828" max="2828" width="17.85546875" style="35" customWidth="1"/>
    <col min="2829" max="2829" width="13.5703125" style="35" customWidth="1"/>
    <col min="2830" max="2830" width="18.7109375" style="35" customWidth="1"/>
    <col min="2831" max="2831" width="10.7109375" style="35" bestFit="1" customWidth="1"/>
    <col min="2832" max="2832" width="10.28515625" style="35" bestFit="1" customWidth="1"/>
    <col min="2833" max="3074" width="9.140625" style="35"/>
    <col min="3075" max="3075" width="11.5703125" style="35" customWidth="1"/>
    <col min="3076" max="3076" width="14" style="35" customWidth="1"/>
    <col min="3077" max="3077" width="62.140625" style="35" customWidth="1"/>
    <col min="3078" max="3078" width="18.140625" style="35" customWidth="1"/>
    <col min="3079" max="3079" width="17" style="35" customWidth="1"/>
    <col min="3080" max="3080" width="40.85546875" style="35" customWidth="1"/>
    <col min="3081" max="3081" width="37" style="35" customWidth="1"/>
    <col min="3082" max="3082" width="43.42578125" style="35" customWidth="1"/>
    <col min="3083" max="3083" width="13.5703125" style="35" customWidth="1"/>
    <col min="3084" max="3084" width="17.85546875" style="35" customWidth="1"/>
    <col min="3085" max="3085" width="13.5703125" style="35" customWidth="1"/>
    <col min="3086" max="3086" width="18.7109375" style="35" customWidth="1"/>
    <col min="3087" max="3087" width="10.7109375" style="35" bestFit="1" customWidth="1"/>
    <col min="3088" max="3088" width="10.28515625" style="35" bestFit="1" customWidth="1"/>
    <col min="3089" max="3330" width="9.140625" style="35"/>
    <col min="3331" max="3331" width="11.5703125" style="35" customWidth="1"/>
    <col min="3332" max="3332" width="14" style="35" customWidth="1"/>
    <col min="3333" max="3333" width="62.140625" style="35" customWidth="1"/>
    <col min="3334" max="3334" width="18.140625" style="35" customWidth="1"/>
    <col min="3335" max="3335" width="17" style="35" customWidth="1"/>
    <col min="3336" max="3336" width="40.85546875" style="35" customWidth="1"/>
    <col min="3337" max="3337" width="37" style="35" customWidth="1"/>
    <col min="3338" max="3338" width="43.42578125" style="35" customWidth="1"/>
    <col min="3339" max="3339" width="13.5703125" style="35" customWidth="1"/>
    <col min="3340" max="3340" width="17.85546875" style="35" customWidth="1"/>
    <col min="3341" max="3341" width="13.5703125" style="35" customWidth="1"/>
    <col min="3342" max="3342" width="18.7109375" style="35" customWidth="1"/>
    <col min="3343" max="3343" width="10.7109375" style="35" bestFit="1" customWidth="1"/>
    <col min="3344" max="3344" width="10.28515625" style="35" bestFit="1" customWidth="1"/>
    <col min="3345" max="3586" width="9.140625" style="35"/>
    <col min="3587" max="3587" width="11.5703125" style="35" customWidth="1"/>
    <col min="3588" max="3588" width="14" style="35" customWidth="1"/>
    <col min="3589" max="3589" width="62.140625" style="35" customWidth="1"/>
    <col min="3590" max="3590" width="18.140625" style="35" customWidth="1"/>
    <col min="3591" max="3591" width="17" style="35" customWidth="1"/>
    <col min="3592" max="3592" width="40.85546875" style="35" customWidth="1"/>
    <col min="3593" max="3593" width="37" style="35" customWidth="1"/>
    <col min="3594" max="3594" width="43.42578125" style="35" customWidth="1"/>
    <col min="3595" max="3595" width="13.5703125" style="35" customWidth="1"/>
    <col min="3596" max="3596" width="17.85546875" style="35" customWidth="1"/>
    <col min="3597" max="3597" width="13.5703125" style="35" customWidth="1"/>
    <col min="3598" max="3598" width="18.7109375" style="35" customWidth="1"/>
    <col min="3599" max="3599" width="10.7109375" style="35" bestFit="1" customWidth="1"/>
    <col min="3600" max="3600" width="10.28515625" style="35" bestFit="1" customWidth="1"/>
    <col min="3601" max="3842" width="9.140625" style="35"/>
    <col min="3843" max="3843" width="11.5703125" style="35" customWidth="1"/>
    <col min="3844" max="3844" width="14" style="35" customWidth="1"/>
    <col min="3845" max="3845" width="62.140625" style="35" customWidth="1"/>
    <col min="3846" max="3846" width="18.140625" style="35" customWidth="1"/>
    <col min="3847" max="3847" width="17" style="35" customWidth="1"/>
    <col min="3848" max="3848" width="40.85546875" style="35" customWidth="1"/>
    <col min="3849" max="3849" width="37" style="35" customWidth="1"/>
    <col min="3850" max="3850" width="43.42578125" style="35" customWidth="1"/>
    <col min="3851" max="3851" width="13.5703125" style="35" customWidth="1"/>
    <col min="3852" max="3852" width="17.85546875" style="35" customWidth="1"/>
    <col min="3853" max="3853" width="13.5703125" style="35" customWidth="1"/>
    <col min="3854" max="3854" width="18.7109375" style="35" customWidth="1"/>
    <col min="3855" max="3855" width="10.7109375" style="35" bestFit="1" customWidth="1"/>
    <col min="3856" max="3856" width="10.28515625" style="35" bestFit="1" customWidth="1"/>
    <col min="3857" max="4098" width="9.140625" style="35"/>
    <col min="4099" max="4099" width="11.5703125" style="35" customWidth="1"/>
    <col min="4100" max="4100" width="14" style="35" customWidth="1"/>
    <col min="4101" max="4101" width="62.140625" style="35" customWidth="1"/>
    <col min="4102" max="4102" width="18.140625" style="35" customWidth="1"/>
    <col min="4103" max="4103" width="17" style="35" customWidth="1"/>
    <col min="4104" max="4104" width="40.85546875" style="35" customWidth="1"/>
    <col min="4105" max="4105" width="37" style="35" customWidth="1"/>
    <col min="4106" max="4106" width="43.42578125" style="35" customWidth="1"/>
    <col min="4107" max="4107" width="13.5703125" style="35" customWidth="1"/>
    <col min="4108" max="4108" width="17.85546875" style="35" customWidth="1"/>
    <col min="4109" max="4109" width="13.5703125" style="35" customWidth="1"/>
    <col min="4110" max="4110" width="18.7109375" style="35" customWidth="1"/>
    <col min="4111" max="4111" width="10.7109375" style="35" bestFit="1" customWidth="1"/>
    <col min="4112" max="4112" width="10.28515625" style="35" bestFit="1" customWidth="1"/>
    <col min="4113" max="4354" width="9.140625" style="35"/>
    <col min="4355" max="4355" width="11.5703125" style="35" customWidth="1"/>
    <col min="4356" max="4356" width="14" style="35" customWidth="1"/>
    <col min="4357" max="4357" width="62.140625" style="35" customWidth="1"/>
    <col min="4358" max="4358" width="18.140625" style="35" customWidth="1"/>
    <col min="4359" max="4359" width="17" style="35" customWidth="1"/>
    <col min="4360" max="4360" width="40.85546875" style="35" customWidth="1"/>
    <col min="4361" max="4361" width="37" style="35" customWidth="1"/>
    <col min="4362" max="4362" width="43.42578125" style="35" customWidth="1"/>
    <col min="4363" max="4363" width="13.5703125" style="35" customWidth="1"/>
    <col min="4364" max="4364" width="17.85546875" style="35" customWidth="1"/>
    <col min="4365" max="4365" width="13.5703125" style="35" customWidth="1"/>
    <col min="4366" max="4366" width="18.7109375" style="35" customWidth="1"/>
    <col min="4367" max="4367" width="10.7109375" style="35" bestFit="1" customWidth="1"/>
    <col min="4368" max="4368" width="10.28515625" style="35" bestFit="1" customWidth="1"/>
    <col min="4369" max="4610" width="9.140625" style="35"/>
    <col min="4611" max="4611" width="11.5703125" style="35" customWidth="1"/>
    <col min="4612" max="4612" width="14" style="35" customWidth="1"/>
    <col min="4613" max="4613" width="62.140625" style="35" customWidth="1"/>
    <col min="4614" max="4614" width="18.140625" style="35" customWidth="1"/>
    <col min="4615" max="4615" width="17" style="35" customWidth="1"/>
    <col min="4616" max="4616" width="40.85546875" style="35" customWidth="1"/>
    <col min="4617" max="4617" width="37" style="35" customWidth="1"/>
    <col min="4618" max="4618" width="43.42578125" style="35" customWidth="1"/>
    <col min="4619" max="4619" width="13.5703125" style="35" customWidth="1"/>
    <col min="4620" max="4620" width="17.85546875" style="35" customWidth="1"/>
    <col min="4621" max="4621" width="13.5703125" style="35" customWidth="1"/>
    <col min="4622" max="4622" width="18.7109375" style="35" customWidth="1"/>
    <col min="4623" max="4623" width="10.7109375" style="35" bestFit="1" customWidth="1"/>
    <col min="4624" max="4624" width="10.28515625" style="35" bestFit="1" customWidth="1"/>
    <col min="4625" max="4866" width="9.140625" style="35"/>
    <col min="4867" max="4867" width="11.5703125" style="35" customWidth="1"/>
    <col min="4868" max="4868" width="14" style="35" customWidth="1"/>
    <col min="4869" max="4869" width="62.140625" style="35" customWidth="1"/>
    <col min="4870" max="4870" width="18.140625" style="35" customWidth="1"/>
    <col min="4871" max="4871" width="17" style="35" customWidth="1"/>
    <col min="4872" max="4872" width="40.85546875" style="35" customWidth="1"/>
    <col min="4873" max="4873" width="37" style="35" customWidth="1"/>
    <col min="4874" max="4874" width="43.42578125" style="35" customWidth="1"/>
    <col min="4875" max="4875" width="13.5703125" style="35" customWidth="1"/>
    <col min="4876" max="4876" width="17.85546875" style="35" customWidth="1"/>
    <col min="4877" max="4877" width="13.5703125" style="35" customWidth="1"/>
    <col min="4878" max="4878" width="18.7109375" style="35" customWidth="1"/>
    <col min="4879" max="4879" width="10.7109375" style="35" bestFit="1" customWidth="1"/>
    <col min="4880" max="4880" width="10.28515625" style="35" bestFit="1" customWidth="1"/>
    <col min="4881" max="5122" width="9.140625" style="35"/>
    <col min="5123" max="5123" width="11.5703125" style="35" customWidth="1"/>
    <col min="5124" max="5124" width="14" style="35" customWidth="1"/>
    <col min="5125" max="5125" width="62.140625" style="35" customWidth="1"/>
    <col min="5126" max="5126" width="18.140625" style="35" customWidth="1"/>
    <col min="5127" max="5127" width="17" style="35" customWidth="1"/>
    <col min="5128" max="5128" width="40.85546875" style="35" customWidth="1"/>
    <col min="5129" max="5129" width="37" style="35" customWidth="1"/>
    <col min="5130" max="5130" width="43.42578125" style="35" customWidth="1"/>
    <col min="5131" max="5131" width="13.5703125" style="35" customWidth="1"/>
    <col min="5132" max="5132" width="17.85546875" style="35" customWidth="1"/>
    <col min="5133" max="5133" width="13.5703125" style="35" customWidth="1"/>
    <col min="5134" max="5134" width="18.7109375" style="35" customWidth="1"/>
    <col min="5135" max="5135" width="10.7109375" style="35" bestFit="1" customWidth="1"/>
    <col min="5136" max="5136" width="10.28515625" style="35" bestFit="1" customWidth="1"/>
    <col min="5137" max="5378" width="9.140625" style="35"/>
    <col min="5379" max="5379" width="11.5703125" style="35" customWidth="1"/>
    <col min="5380" max="5380" width="14" style="35" customWidth="1"/>
    <col min="5381" max="5381" width="62.140625" style="35" customWidth="1"/>
    <col min="5382" max="5382" width="18.140625" style="35" customWidth="1"/>
    <col min="5383" max="5383" width="17" style="35" customWidth="1"/>
    <col min="5384" max="5384" width="40.85546875" style="35" customWidth="1"/>
    <col min="5385" max="5385" width="37" style="35" customWidth="1"/>
    <col min="5386" max="5386" width="43.42578125" style="35" customWidth="1"/>
    <col min="5387" max="5387" width="13.5703125" style="35" customWidth="1"/>
    <col min="5388" max="5388" width="17.85546875" style="35" customWidth="1"/>
    <col min="5389" max="5389" width="13.5703125" style="35" customWidth="1"/>
    <col min="5390" max="5390" width="18.7109375" style="35" customWidth="1"/>
    <col min="5391" max="5391" width="10.7109375" style="35" bestFit="1" customWidth="1"/>
    <col min="5392" max="5392" width="10.28515625" style="35" bestFit="1" customWidth="1"/>
    <col min="5393" max="5634" width="9.140625" style="35"/>
    <col min="5635" max="5635" width="11.5703125" style="35" customWidth="1"/>
    <col min="5636" max="5636" width="14" style="35" customWidth="1"/>
    <col min="5637" max="5637" width="62.140625" style="35" customWidth="1"/>
    <col min="5638" max="5638" width="18.140625" style="35" customWidth="1"/>
    <col min="5639" max="5639" width="17" style="35" customWidth="1"/>
    <col min="5640" max="5640" width="40.85546875" style="35" customWidth="1"/>
    <col min="5641" max="5641" width="37" style="35" customWidth="1"/>
    <col min="5642" max="5642" width="43.42578125" style="35" customWidth="1"/>
    <col min="5643" max="5643" width="13.5703125" style="35" customWidth="1"/>
    <col min="5644" max="5644" width="17.85546875" style="35" customWidth="1"/>
    <col min="5645" max="5645" width="13.5703125" style="35" customWidth="1"/>
    <col min="5646" max="5646" width="18.7109375" style="35" customWidth="1"/>
    <col min="5647" max="5647" width="10.7109375" style="35" bestFit="1" customWidth="1"/>
    <col min="5648" max="5648" width="10.28515625" style="35" bestFit="1" customWidth="1"/>
    <col min="5649" max="5890" width="9.140625" style="35"/>
    <col min="5891" max="5891" width="11.5703125" style="35" customWidth="1"/>
    <col min="5892" max="5892" width="14" style="35" customWidth="1"/>
    <col min="5893" max="5893" width="62.140625" style="35" customWidth="1"/>
    <col min="5894" max="5894" width="18.140625" style="35" customWidth="1"/>
    <col min="5895" max="5895" width="17" style="35" customWidth="1"/>
    <col min="5896" max="5896" width="40.85546875" style="35" customWidth="1"/>
    <col min="5897" max="5897" width="37" style="35" customWidth="1"/>
    <col min="5898" max="5898" width="43.42578125" style="35" customWidth="1"/>
    <col min="5899" max="5899" width="13.5703125" style="35" customWidth="1"/>
    <col min="5900" max="5900" width="17.85546875" style="35" customWidth="1"/>
    <col min="5901" max="5901" width="13.5703125" style="35" customWidth="1"/>
    <col min="5902" max="5902" width="18.7109375" style="35" customWidth="1"/>
    <col min="5903" max="5903" width="10.7109375" style="35" bestFit="1" customWidth="1"/>
    <col min="5904" max="5904" width="10.28515625" style="35" bestFit="1" customWidth="1"/>
    <col min="5905" max="6146" width="9.140625" style="35"/>
    <col min="6147" max="6147" width="11.5703125" style="35" customWidth="1"/>
    <col min="6148" max="6148" width="14" style="35" customWidth="1"/>
    <col min="6149" max="6149" width="62.140625" style="35" customWidth="1"/>
    <col min="6150" max="6150" width="18.140625" style="35" customWidth="1"/>
    <col min="6151" max="6151" width="17" style="35" customWidth="1"/>
    <col min="6152" max="6152" width="40.85546875" style="35" customWidth="1"/>
    <col min="6153" max="6153" width="37" style="35" customWidth="1"/>
    <col min="6154" max="6154" width="43.42578125" style="35" customWidth="1"/>
    <col min="6155" max="6155" width="13.5703125" style="35" customWidth="1"/>
    <col min="6156" max="6156" width="17.85546875" style="35" customWidth="1"/>
    <col min="6157" max="6157" width="13.5703125" style="35" customWidth="1"/>
    <col min="6158" max="6158" width="18.7109375" style="35" customWidth="1"/>
    <col min="6159" max="6159" width="10.7109375" style="35" bestFit="1" customWidth="1"/>
    <col min="6160" max="6160" width="10.28515625" style="35" bestFit="1" customWidth="1"/>
    <col min="6161" max="6402" width="9.140625" style="35"/>
    <col min="6403" max="6403" width="11.5703125" style="35" customWidth="1"/>
    <col min="6404" max="6404" width="14" style="35" customWidth="1"/>
    <col min="6405" max="6405" width="62.140625" style="35" customWidth="1"/>
    <col min="6406" max="6406" width="18.140625" style="35" customWidth="1"/>
    <col min="6407" max="6407" width="17" style="35" customWidth="1"/>
    <col min="6408" max="6408" width="40.85546875" style="35" customWidth="1"/>
    <col min="6409" max="6409" width="37" style="35" customWidth="1"/>
    <col min="6410" max="6410" width="43.42578125" style="35" customWidth="1"/>
    <col min="6411" max="6411" width="13.5703125" style="35" customWidth="1"/>
    <col min="6412" max="6412" width="17.85546875" style="35" customWidth="1"/>
    <col min="6413" max="6413" width="13.5703125" style="35" customWidth="1"/>
    <col min="6414" max="6414" width="18.7109375" style="35" customWidth="1"/>
    <col min="6415" max="6415" width="10.7109375" style="35" bestFit="1" customWidth="1"/>
    <col min="6416" max="6416" width="10.28515625" style="35" bestFit="1" customWidth="1"/>
    <col min="6417" max="6658" width="9.140625" style="35"/>
    <col min="6659" max="6659" width="11.5703125" style="35" customWidth="1"/>
    <col min="6660" max="6660" width="14" style="35" customWidth="1"/>
    <col min="6661" max="6661" width="62.140625" style="35" customWidth="1"/>
    <col min="6662" max="6662" width="18.140625" style="35" customWidth="1"/>
    <col min="6663" max="6663" width="17" style="35" customWidth="1"/>
    <col min="6664" max="6664" width="40.85546875" style="35" customWidth="1"/>
    <col min="6665" max="6665" width="37" style="35" customWidth="1"/>
    <col min="6666" max="6666" width="43.42578125" style="35" customWidth="1"/>
    <col min="6667" max="6667" width="13.5703125" style="35" customWidth="1"/>
    <col min="6668" max="6668" width="17.85546875" style="35" customWidth="1"/>
    <col min="6669" max="6669" width="13.5703125" style="35" customWidth="1"/>
    <col min="6670" max="6670" width="18.7109375" style="35" customWidth="1"/>
    <col min="6671" max="6671" width="10.7109375" style="35" bestFit="1" customWidth="1"/>
    <col min="6672" max="6672" width="10.28515625" style="35" bestFit="1" customWidth="1"/>
    <col min="6673" max="6914" width="9.140625" style="35"/>
    <col min="6915" max="6915" width="11.5703125" style="35" customWidth="1"/>
    <col min="6916" max="6916" width="14" style="35" customWidth="1"/>
    <col min="6917" max="6917" width="62.140625" style="35" customWidth="1"/>
    <col min="6918" max="6918" width="18.140625" style="35" customWidth="1"/>
    <col min="6919" max="6919" width="17" style="35" customWidth="1"/>
    <col min="6920" max="6920" width="40.85546875" style="35" customWidth="1"/>
    <col min="6921" max="6921" width="37" style="35" customWidth="1"/>
    <col min="6922" max="6922" width="43.42578125" style="35" customWidth="1"/>
    <col min="6923" max="6923" width="13.5703125" style="35" customWidth="1"/>
    <col min="6924" max="6924" width="17.85546875" style="35" customWidth="1"/>
    <col min="6925" max="6925" width="13.5703125" style="35" customWidth="1"/>
    <col min="6926" max="6926" width="18.7109375" style="35" customWidth="1"/>
    <col min="6927" max="6927" width="10.7109375" style="35" bestFit="1" customWidth="1"/>
    <col min="6928" max="6928" width="10.28515625" style="35" bestFit="1" customWidth="1"/>
    <col min="6929" max="7170" width="9.140625" style="35"/>
    <col min="7171" max="7171" width="11.5703125" style="35" customWidth="1"/>
    <col min="7172" max="7172" width="14" style="35" customWidth="1"/>
    <col min="7173" max="7173" width="62.140625" style="35" customWidth="1"/>
    <col min="7174" max="7174" width="18.140625" style="35" customWidth="1"/>
    <col min="7175" max="7175" width="17" style="35" customWidth="1"/>
    <col min="7176" max="7176" width="40.85546875" style="35" customWidth="1"/>
    <col min="7177" max="7177" width="37" style="35" customWidth="1"/>
    <col min="7178" max="7178" width="43.42578125" style="35" customWidth="1"/>
    <col min="7179" max="7179" width="13.5703125" style="35" customWidth="1"/>
    <col min="7180" max="7180" width="17.85546875" style="35" customWidth="1"/>
    <col min="7181" max="7181" width="13.5703125" style="35" customWidth="1"/>
    <col min="7182" max="7182" width="18.7109375" style="35" customWidth="1"/>
    <col min="7183" max="7183" width="10.7109375" style="35" bestFit="1" customWidth="1"/>
    <col min="7184" max="7184" width="10.28515625" style="35" bestFit="1" customWidth="1"/>
    <col min="7185" max="7426" width="9.140625" style="35"/>
    <col min="7427" max="7427" width="11.5703125" style="35" customWidth="1"/>
    <col min="7428" max="7428" width="14" style="35" customWidth="1"/>
    <col min="7429" max="7429" width="62.140625" style="35" customWidth="1"/>
    <col min="7430" max="7430" width="18.140625" style="35" customWidth="1"/>
    <col min="7431" max="7431" width="17" style="35" customWidth="1"/>
    <col min="7432" max="7432" width="40.85546875" style="35" customWidth="1"/>
    <col min="7433" max="7433" width="37" style="35" customWidth="1"/>
    <col min="7434" max="7434" width="43.42578125" style="35" customWidth="1"/>
    <col min="7435" max="7435" width="13.5703125" style="35" customWidth="1"/>
    <col min="7436" max="7436" width="17.85546875" style="35" customWidth="1"/>
    <col min="7437" max="7437" width="13.5703125" style="35" customWidth="1"/>
    <col min="7438" max="7438" width="18.7109375" style="35" customWidth="1"/>
    <col min="7439" max="7439" width="10.7109375" style="35" bestFit="1" customWidth="1"/>
    <col min="7440" max="7440" width="10.28515625" style="35" bestFit="1" customWidth="1"/>
    <col min="7441" max="7682" width="9.140625" style="35"/>
    <col min="7683" max="7683" width="11.5703125" style="35" customWidth="1"/>
    <col min="7684" max="7684" width="14" style="35" customWidth="1"/>
    <col min="7685" max="7685" width="62.140625" style="35" customWidth="1"/>
    <col min="7686" max="7686" width="18.140625" style="35" customWidth="1"/>
    <col min="7687" max="7687" width="17" style="35" customWidth="1"/>
    <col min="7688" max="7688" width="40.85546875" style="35" customWidth="1"/>
    <col min="7689" max="7689" width="37" style="35" customWidth="1"/>
    <col min="7690" max="7690" width="43.42578125" style="35" customWidth="1"/>
    <col min="7691" max="7691" width="13.5703125" style="35" customWidth="1"/>
    <col min="7692" max="7692" width="17.85546875" style="35" customWidth="1"/>
    <col min="7693" max="7693" width="13.5703125" style="35" customWidth="1"/>
    <col min="7694" max="7694" width="18.7109375" style="35" customWidth="1"/>
    <col min="7695" max="7695" width="10.7109375" style="35" bestFit="1" customWidth="1"/>
    <col min="7696" max="7696" width="10.28515625" style="35" bestFit="1" customWidth="1"/>
    <col min="7697" max="7938" width="9.140625" style="35"/>
    <col min="7939" max="7939" width="11.5703125" style="35" customWidth="1"/>
    <col min="7940" max="7940" width="14" style="35" customWidth="1"/>
    <col min="7941" max="7941" width="62.140625" style="35" customWidth="1"/>
    <col min="7942" max="7942" width="18.140625" style="35" customWidth="1"/>
    <col min="7943" max="7943" width="17" style="35" customWidth="1"/>
    <col min="7944" max="7944" width="40.85546875" style="35" customWidth="1"/>
    <col min="7945" max="7945" width="37" style="35" customWidth="1"/>
    <col min="7946" max="7946" width="43.42578125" style="35" customWidth="1"/>
    <col min="7947" max="7947" width="13.5703125" style="35" customWidth="1"/>
    <col min="7948" max="7948" width="17.85546875" style="35" customWidth="1"/>
    <col min="7949" max="7949" width="13.5703125" style="35" customWidth="1"/>
    <col min="7950" max="7950" width="18.7109375" style="35" customWidth="1"/>
    <col min="7951" max="7951" width="10.7109375" style="35" bestFit="1" customWidth="1"/>
    <col min="7952" max="7952" width="10.28515625" style="35" bestFit="1" customWidth="1"/>
    <col min="7953" max="8194" width="9.140625" style="35"/>
    <col min="8195" max="8195" width="11.5703125" style="35" customWidth="1"/>
    <col min="8196" max="8196" width="14" style="35" customWidth="1"/>
    <col min="8197" max="8197" width="62.140625" style="35" customWidth="1"/>
    <col min="8198" max="8198" width="18.140625" style="35" customWidth="1"/>
    <col min="8199" max="8199" width="17" style="35" customWidth="1"/>
    <col min="8200" max="8200" width="40.85546875" style="35" customWidth="1"/>
    <col min="8201" max="8201" width="37" style="35" customWidth="1"/>
    <col min="8202" max="8202" width="43.42578125" style="35" customWidth="1"/>
    <col min="8203" max="8203" width="13.5703125" style="35" customWidth="1"/>
    <col min="8204" max="8204" width="17.85546875" style="35" customWidth="1"/>
    <col min="8205" max="8205" width="13.5703125" style="35" customWidth="1"/>
    <col min="8206" max="8206" width="18.7109375" style="35" customWidth="1"/>
    <col min="8207" max="8207" width="10.7109375" style="35" bestFit="1" customWidth="1"/>
    <col min="8208" max="8208" width="10.28515625" style="35" bestFit="1" customWidth="1"/>
    <col min="8209" max="8450" width="9.140625" style="35"/>
    <col min="8451" max="8451" width="11.5703125" style="35" customWidth="1"/>
    <col min="8452" max="8452" width="14" style="35" customWidth="1"/>
    <col min="8453" max="8453" width="62.140625" style="35" customWidth="1"/>
    <col min="8454" max="8454" width="18.140625" style="35" customWidth="1"/>
    <col min="8455" max="8455" width="17" style="35" customWidth="1"/>
    <col min="8456" max="8456" width="40.85546875" style="35" customWidth="1"/>
    <col min="8457" max="8457" width="37" style="35" customWidth="1"/>
    <col min="8458" max="8458" width="43.42578125" style="35" customWidth="1"/>
    <col min="8459" max="8459" width="13.5703125" style="35" customWidth="1"/>
    <col min="8460" max="8460" width="17.85546875" style="35" customWidth="1"/>
    <col min="8461" max="8461" width="13.5703125" style="35" customWidth="1"/>
    <col min="8462" max="8462" width="18.7109375" style="35" customWidth="1"/>
    <col min="8463" max="8463" width="10.7109375" style="35" bestFit="1" customWidth="1"/>
    <col min="8464" max="8464" width="10.28515625" style="35" bestFit="1" customWidth="1"/>
    <col min="8465" max="8706" width="9.140625" style="35"/>
    <col min="8707" max="8707" width="11.5703125" style="35" customWidth="1"/>
    <col min="8708" max="8708" width="14" style="35" customWidth="1"/>
    <col min="8709" max="8709" width="62.140625" style="35" customWidth="1"/>
    <col min="8710" max="8710" width="18.140625" style="35" customWidth="1"/>
    <col min="8711" max="8711" width="17" style="35" customWidth="1"/>
    <col min="8712" max="8712" width="40.85546875" style="35" customWidth="1"/>
    <col min="8713" max="8713" width="37" style="35" customWidth="1"/>
    <col min="8714" max="8714" width="43.42578125" style="35" customWidth="1"/>
    <col min="8715" max="8715" width="13.5703125" style="35" customWidth="1"/>
    <col min="8716" max="8716" width="17.85546875" style="35" customWidth="1"/>
    <col min="8717" max="8717" width="13.5703125" style="35" customWidth="1"/>
    <col min="8718" max="8718" width="18.7109375" style="35" customWidth="1"/>
    <col min="8719" max="8719" width="10.7109375" style="35" bestFit="1" customWidth="1"/>
    <col min="8720" max="8720" width="10.28515625" style="35" bestFit="1" customWidth="1"/>
    <col min="8721" max="8962" width="9.140625" style="35"/>
    <col min="8963" max="8963" width="11.5703125" style="35" customWidth="1"/>
    <col min="8964" max="8964" width="14" style="35" customWidth="1"/>
    <col min="8965" max="8965" width="62.140625" style="35" customWidth="1"/>
    <col min="8966" max="8966" width="18.140625" style="35" customWidth="1"/>
    <col min="8967" max="8967" width="17" style="35" customWidth="1"/>
    <col min="8968" max="8968" width="40.85546875" style="35" customWidth="1"/>
    <col min="8969" max="8969" width="37" style="35" customWidth="1"/>
    <col min="8970" max="8970" width="43.42578125" style="35" customWidth="1"/>
    <col min="8971" max="8971" width="13.5703125" style="35" customWidth="1"/>
    <col min="8972" max="8972" width="17.85546875" style="35" customWidth="1"/>
    <col min="8973" max="8973" width="13.5703125" style="35" customWidth="1"/>
    <col min="8974" max="8974" width="18.7109375" style="35" customWidth="1"/>
    <col min="8975" max="8975" width="10.7109375" style="35" bestFit="1" customWidth="1"/>
    <col min="8976" max="8976" width="10.28515625" style="35" bestFit="1" customWidth="1"/>
    <col min="8977" max="9218" width="9.140625" style="35"/>
    <col min="9219" max="9219" width="11.5703125" style="35" customWidth="1"/>
    <col min="9220" max="9220" width="14" style="35" customWidth="1"/>
    <col min="9221" max="9221" width="62.140625" style="35" customWidth="1"/>
    <col min="9222" max="9222" width="18.140625" style="35" customWidth="1"/>
    <col min="9223" max="9223" width="17" style="35" customWidth="1"/>
    <col min="9224" max="9224" width="40.85546875" style="35" customWidth="1"/>
    <col min="9225" max="9225" width="37" style="35" customWidth="1"/>
    <col min="9226" max="9226" width="43.42578125" style="35" customWidth="1"/>
    <col min="9227" max="9227" width="13.5703125" style="35" customWidth="1"/>
    <col min="9228" max="9228" width="17.85546875" style="35" customWidth="1"/>
    <col min="9229" max="9229" width="13.5703125" style="35" customWidth="1"/>
    <col min="9230" max="9230" width="18.7109375" style="35" customWidth="1"/>
    <col min="9231" max="9231" width="10.7109375" style="35" bestFit="1" customWidth="1"/>
    <col min="9232" max="9232" width="10.28515625" style="35" bestFit="1" customWidth="1"/>
    <col min="9233" max="9474" width="9.140625" style="35"/>
    <col min="9475" max="9475" width="11.5703125" style="35" customWidth="1"/>
    <col min="9476" max="9476" width="14" style="35" customWidth="1"/>
    <col min="9477" max="9477" width="62.140625" style="35" customWidth="1"/>
    <col min="9478" max="9478" width="18.140625" style="35" customWidth="1"/>
    <col min="9479" max="9479" width="17" style="35" customWidth="1"/>
    <col min="9480" max="9480" width="40.85546875" style="35" customWidth="1"/>
    <col min="9481" max="9481" width="37" style="35" customWidth="1"/>
    <col min="9482" max="9482" width="43.42578125" style="35" customWidth="1"/>
    <col min="9483" max="9483" width="13.5703125" style="35" customWidth="1"/>
    <col min="9484" max="9484" width="17.85546875" style="35" customWidth="1"/>
    <col min="9485" max="9485" width="13.5703125" style="35" customWidth="1"/>
    <col min="9486" max="9486" width="18.7109375" style="35" customWidth="1"/>
    <col min="9487" max="9487" width="10.7109375" style="35" bestFit="1" customWidth="1"/>
    <col min="9488" max="9488" width="10.28515625" style="35" bestFit="1" customWidth="1"/>
    <col min="9489" max="9730" width="9.140625" style="35"/>
    <col min="9731" max="9731" width="11.5703125" style="35" customWidth="1"/>
    <col min="9732" max="9732" width="14" style="35" customWidth="1"/>
    <col min="9733" max="9733" width="62.140625" style="35" customWidth="1"/>
    <col min="9734" max="9734" width="18.140625" style="35" customWidth="1"/>
    <col min="9735" max="9735" width="17" style="35" customWidth="1"/>
    <col min="9736" max="9736" width="40.85546875" style="35" customWidth="1"/>
    <col min="9737" max="9737" width="37" style="35" customWidth="1"/>
    <col min="9738" max="9738" width="43.42578125" style="35" customWidth="1"/>
    <col min="9739" max="9739" width="13.5703125" style="35" customWidth="1"/>
    <col min="9740" max="9740" width="17.85546875" style="35" customWidth="1"/>
    <col min="9741" max="9741" width="13.5703125" style="35" customWidth="1"/>
    <col min="9742" max="9742" width="18.7109375" style="35" customWidth="1"/>
    <col min="9743" max="9743" width="10.7109375" style="35" bestFit="1" customWidth="1"/>
    <col min="9744" max="9744" width="10.28515625" style="35" bestFit="1" customWidth="1"/>
    <col min="9745" max="9986" width="9.140625" style="35"/>
    <col min="9987" max="9987" width="11.5703125" style="35" customWidth="1"/>
    <col min="9988" max="9988" width="14" style="35" customWidth="1"/>
    <col min="9989" max="9989" width="62.140625" style="35" customWidth="1"/>
    <col min="9990" max="9990" width="18.140625" style="35" customWidth="1"/>
    <col min="9991" max="9991" width="17" style="35" customWidth="1"/>
    <col min="9992" max="9992" width="40.85546875" style="35" customWidth="1"/>
    <col min="9993" max="9993" width="37" style="35" customWidth="1"/>
    <col min="9994" max="9994" width="43.42578125" style="35" customWidth="1"/>
    <col min="9995" max="9995" width="13.5703125" style="35" customWidth="1"/>
    <col min="9996" max="9996" width="17.85546875" style="35" customWidth="1"/>
    <col min="9997" max="9997" width="13.5703125" style="35" customWidth="1"/>
    <col min="9998" max="9998" width="18.7109375" style="35" customWidth="1"/>
    <col min="9999" max="9999" width="10.7109375" style="35" bestFit="1" customWidth="1"/>
    <col min="10000" max="10000" width="10.28515625" style="35" bestFit="1" customWidth="1"/>
    <col min="10001" max="10242" width="9.140625" style="35"/>
    <col min="10243" max="10243" width="11.5703125" style="35" customWidth="1"/>
    <col min="10244" max="10244" width="14" style="35" customWidth="1"/>
    <col min="10245" max="10245" width="62.140625" style="35" customWidth="1"/>
    <col min="10246" max="10246" width="18.140625" style="35" customWidth="1"/>
    <col min="10247" max="10247" width="17" style="35" customWidth="1"/>
    <col min="10248" max="10248" width="40.85546875" style="35" customWidth="1"/>
    <col min="10249" max="10249" width="37" style="35" customWidth="1"/>
    <col min="10250" max="10250" width="43.42578125" style="35" customWidth="1"/>
    <col min="10251" max="10251" width="13.5703125" style="35" customWidth="1"/>
    <col min="10252" max="10252" width="17.85546875" style="35" customWidth="1"/>
    <col min="10253" max="10253" width="13.5703125" style="35" customWidth="1"/>
    <col min="10254" max="10254" width="18.7109375" style="35" customWidth="1"/>
    <col min="10255" max="10255" width="10.7109375" style="35" bestFit="1" customWidth="1"/>
    <col min="10256" max="10256" width="10.28515625" style="35" bestFit="1" customWidth="1"/>
    <col min="10257" max="10498" width="9.140625" style="35"/>
    <col min="10499" max="10499" width="11.5703125" style="35" customWidth="1"/>
    <col min="10500" max="10500" width="14" style="35" customWidth="1"/>
    <col min="10501" max="10501" width="62.140625" style="35" customWidth="1"/>
    <col min="10502" max="10502" width="18.140625" style="35" customWidth="1"/>
    <col min="10503" max="10503" width="17" style="35" customWidth="1"/>
    <col min="10504" max="10504" width="40.85546875" style="35" customWidth="1"/>
    <col min="10505" max="10505" width="37" style="35" customWidth="1"/>
    <col min="10506" max="10506" width="43.42578125" style="35" customWidth="1"/>
    <col min="10507" max="10507" width="13.5703125" style="35" customWidth="1"/>
    <col min="10508" max="10508" width="17.85546875" style="35" customWidth="1"/>
    <col min="10509" max="10509" width="13.5703125" style="35" customWidth="1"/>
    <col min="10510" max="10510" width="18.7109375" style="35" customWidth="1"/>
    <col min="10511" max="10511" width="10.7109375" style="35" bestFit="1" customWidth="1"/>
    <col min="10512" max="10512" width="10.28515625" style="35" bestFit="1" customWidth="1"/>
    <col min="10513" max="10754" width="9.140625" style="35"/>
    <col min="10755" max="10755" width="11.5703125" style="35" customWidth="1"/>
    <col min="10756" max="10756" width="14" style="35" customWidth="1"/>
    <col min="10757" max="10757" width="62.140625" style="35" customWidth="1"/>
    <col min="10758" max="10758" width="18.140625" style="35" customWidth="1"/>
    <col min="10759" max="10759" width="17" style="35" customWidth="1"/>
    <col min="10760" max="10760" width="40.85546875" style="35" customWidth="1"/>
    <col min="10761" max="10761" width="37" style="35" customWidth="1"/>
    <col min="10762" max="10762" width="43.42578125" style="35" customWidth="1"/>
    <col min="10763" max="10763" width="13.5703125" style="35" customWidth="1"/>
    <col min="10764" max="10764" width="17.85546875" style="35" customWidth="1"/>
    <col min="10765" max="10765" width="13.5703125" style="35" customWidth="1"/>
    <col min="10766" max="10766" width="18.7109375" style="35" customWidth="1"/>
    <col min="10767" max="10767" width="10.7109375" style="35" bestFit="1" customWidth="1"/>
    <col min="10768" max="10768" width="10.28515625" style="35" bestFit="1" customWidth="1"/>
    <col min="10769" max="11010" width="9.140625" style="35"/>
    <col min="11011" max="11011" width="11.5703125" style="35" customWidth="1"/>
    <col min="11012" max="11012" width="14" style="35" customWidth="1"/>
    <col min="11013" max="11013" width="62.140625" style="35" customWidth="1"/>
    <col min="11014" max="11014" width="18.140625" style="35" customWidth="1"/>
    <col min="11015" max="11015" width="17" style="35" customWidth="1"/>
    <col min="11016" max="11016" width="40.85546875" style="35" customWidth="1"/>
    <col min="11017" max="11017" width="37" style="35" customWidth="1"/>
    <col min="11018" max="11018" width="43.42578125" style="35" customWidth="1"/>
    <col min="11019" max="11019" width="13.5703125" style="35" customWidth="1"/>
    <col min="11020" max="11020" width="17.85546875" style="35" customWidth="1"/>
    <col min="11021" max="11021" width="13.5703125" style="35" customWidth="1"/>
    <col min="11022" max="11022" width="18.7109375" style="35" customWidth="1"/>
    <col min="11023" max="11023" width="10.7109375" style="35" bestFit="1" customWidth="1"/>
    <col min="11024" max="11024" width="10.28515625" style="35" bestFit="1" customWidth="1"/>
    <col min="11025" max="11266" width="9.140625" style="35"/>
    <col min="11267" max="11267" width="11.5703125" style="35" customWidth="1"/>
    <col min="11268" max="11268" width="14" style="35" customWidth="1"/>
    <col min="11269" max="11269" width="62.140625" style="35" customWidth="1"/>
    <col min="11270" max="11270" width="18.140625" style="35" customWidth="1"/>
    <col min="11271" max="11271" width="17" style="35" customWidth="1"/>
    <col min="11272" max="11272" width="40.85546875" style="35" customWidth="1"/>
    <col min="11273" max="11273" width="37" style="35" customWidth="1"/>
    <col min="11274" max="11274" width="43.42578125" style="35" customWidth="1"/>
    <col min="11275" max="11275" width="13.5703125" style="35" customWidth="1"/>
    <col min="11276" max="11276" width="17.85546875" style="35" customWidth="1"/>
    <col min="11277" max="11277" width="13.5703125" style="35" customWidth="1"/>
    <col min="11278" max="11278" width="18.7109375" style="35" customWidth="1"/>
    <col min="11279" max="11279" width="10.7109375" style="35" bestFit="1" customWidth="1"/>
    <col min="11280" max="11280" width="10.28515625" style="35" bestFit="1" customWidth="1"/>
    <col min="11281" max="11522" width="9.140625" style="35"/>
    <col min="11523" max="11523" width="11.5703125" style="35" customWidth="1"/>
    <col min="11524" max="11524" width="14" style="35" customWidth="1"/>
    <col min="11525" max="11525" width="62.140625" style="35" customWidth="1"/>
    <col min="11526" max="11526" width="18.140625" style="35" customWidth="1"/>
    <col min="11527" max="11527" width="17" style="35" customWidth="1"/>
    <col min="11528" max="11528" width="40.85546875" style="35" customWidth="1"/>
    <col min="11529" max="11529" width="37" style="35" customWidth="1"/>
    <col min="11530" max="11530" width="43.42578125" style="35" customWidth="1"/>
    <col min="11531" max="11531" width="13.5703125" style="35" customWidth="1"/>
    <col min="11532" max="11532" width="17.85546875" style="35" customWidth="1"/>
    <col min="11533" max="11533" width="13.5703125" style="35" customWidth="1"/>
    <col min="11534" max="11534" width="18.7109375" style="35" customWidth="1"/>
    <col min="11535" max="11535" width="10.7109375" style="35" bestFit="1" customWidth="1"/>
    <col min="11536" max="11536" width="10.28515625" style="35" bestFit="1" customWidth="1"/>
    <col min="11537" max="11778" width="9.140625" style="35"/>
    <col min="11779" max="11779" width="11.5703125" style="35" customWidth="1"/>
    <col min="11780" max="11780" width="14" style="35" customWidth="1"/>
    <col min="11781" max="11781" width="62.140625" style="35" customWidth="1"/>
    <col min="11782" max="11782" width="18.140625" style="35" customWidth="1"/>
    <col min="11783" max="11783" width="17" style="35" customWidth="1"/>
    <col min="11784" max="11784" width="40.85546875" style="35" customWidth="1"/>
    <col min="11785" max="11785" width="37" style="35" customWidth="1"/>
    <col min="11786" max="11786" width="43.42578125" style="35" customWidth="1"/>
    <col min="11787" max="11787" width="13.5703125" style="35" customWidth="1"/>
    <col min="11788" max="11788" width="17.85546875" style="35" customWidth="1"/>
    <col min="11789" max="11789" width="13.5703125" style="35" customWidth="1"/>
    <col min="11790" max="11790" width="18.7109375" style="35" customWidth="1"/>
    <col min="11791" max="11791" width="10.7109375" style="35" bestFit="1" customWidth="1"/>
    <col min="11792" max="11792" width="10.28515625" style="35" bestFit="1" customWidth="1"/>
    <col min="11793" max="12034" width="9.140625" style="35"/>
    <col min="12035" max="12035" width="11.5703125" style="35" customWidth="1"/>
    <col min="12036" max="12036" width="14" style="35" customWidth="1"/>
    <col min="12037" max="12037" width="62.140625" style="35" customWidth="1"/>
    <col min="12038" max="12038" width="18.140625" style="35" customWidth="1"/>
    <col min="12039" max="12039" width="17" style="35" customWidth="1"/>
    <col min="12040" max="12040" width="40.85546875" style="35" customWidth="1"/>
    <col min="12041" max="12041" width="37" style="35" customWidth="1"/>
    <col min="12042" max="12042" width="43.42578125" style="35" customWidth="1"/>
    <col min="12043" max="12043" width="13.5703125" style="35" customWidth="1"/>
    <col min="12044" max="12044" width="17.85546875" style="35" customWidth="1"/>
    <col min="12045" max="12045" width="13.5703125" style="35" customWidth="1"/>
    <col min="12046" max="12046" width="18.7109375" style="35" customWidth="1"/>
    <col min="12047" max="12047" width="10.7109375" style="35" bestFit="1" customWidth="1"/>
    <col min="12048" max="12048" width="10.28515625" style="35" bestFit="1" customWidth="1"/>
    <col min="12049" max="12290" width="9.140625" style="35"/>
    <col min="12291" max="12291" width="11.5703125" style="35" customWidth="1"/>
    <col min="12292" max="12292" width="14" style="35" customWidth="1"/>
    <col min="12293" max="12293" width="62.140625" style="35" customWidth="1"/>
    <col min="12294" max="12294" width="18.140625" style="35" customWidth="1"/>
    <col min="12295" max="12295" width="17" style="35" customWidth="1"/>
    <col min="12296" max="12296" width="40.85546875" style="35" customWidth="1"/>
    <col min="12297" max="12297" width="37" style="35" customWidth="1"/>
    <col min="12298" max="12298" width="43.42578125" style="35" customWidth="1"/>
    <col min="12299" max="12299" width="13.5703125" style="35" customWidth="1"/>
    <col min="12300" max="12300" width="17.85546875" style="35" customWidth="1"/>
    <col min="12301" max="12301" width="13.5703125" style="35" customWidth="1"/>
    <col min="12302" max="12302" width="18.7109375" style="35" customWidth="1"/>
    <col min="12303" max="12303" width="10.7109375" style="35" bestFit="1" customWidth="1"/>
    <col min="12304" max="12304" width="10.28515625" style="35" bestFit="1" customWidth="1"/>
    <col min="12305" max="12546" width="9.140625" style="35"/>
    <col min="12547" max="12547" width="11.5703125" style="35" customWidth="1"/>
    <col min="12548" max="12548" width="14" style="35" customWidth="1"/>
    <col min="12549" max="12549" width="62.140625" style="35" customWidth="1"/>
    <col min="12550" max="12550" width="18.140625" style="35" customWidth="1"/>
    <col min="12551" max="12551" width="17" style="35" customWidth="1"/>
    <col min="12552" max="12552" width="40.85546875" style="35" customWidth="1"/>
    <col min="12553" max="12553" width="37" style="35" customWidth="1"/>
    <col min="12554" max="12554" width="43.42578125" style="35" customWidth="1"/>
    <col min="12555" max="12555" width="13.5703125" style="35" customWidth="1"/>
    <col min="12556" max="12556" width="17.85546875" style="35" customWidth="1"/>
    <col min="12557" max="12557" width="13.5703125" style="35" customWidth="1"/>
    <col min="12558" max="12558" width="18.7109375" style="35" customWidth="1"/>
    <col min="12559" max="12559" width="10.7109375" style="35" bestFit="1" customWidth="1"/>
    <col min="12560" max="12560" width="10.28515625" style="35" bestFit="1" customWidth="1"/>
    <col min="12561" max="12802" width="9.140625" style="35"/>
    <col min="12803" max="12803" width="11.5703125" style="35" customWidth="1"/>
    <col min="12804" max="12804" width="14" style="35" customWidth="1"/>
    <col min="12805" max="12805" width="62.140625" style="35" customWidth="1"/>
    <col min="12806" max="12806" width="18.140625" style="35" customWidth="1"/>
    <col min="12807" max="12807" width="17" style="35" customWidth="1"/>
    <col min="12808" max="12808" width="40.85546875" style="35" customWidth="1"/>
    <col min="12809" max="12809" width="37" style="35" customWidth="1"/>
    <col min="12810" max="12810" width="43.42578125" style="35" customWidth="1"/>
    <col min="12811" max="12811" width="13.5703125" style="35" customWidth="1"/>
    <col min="12812" max="12812" width="17.85546875" style="35" customWidth="1"/>
    <col min="12813" max="12813" width="13.5703125" style="35" customWidth="1"/>
    <col min="12814" max="12814" width="18.7109375" style="35" customWidth="1"/>
    <col min="12815" max="12815" width="10.7109375" style="35" bestFit="1" customWidth="1"/>
    <col min="12816" max="12816" width="10.28515625" style="35" bestFit="1" customWidth="1"/>
    <col min="12817" max="13058" width="9.140625" style="35"/>
    <col min="13059" max="13059" width="11.5703125" style="35" customWidth="1"/>
    <col min="13060" max="13060" width="14" style="35" customWidth="1"/>
    <col min="13061" max="13061" width="62.140625" style="35" customWidth="1"/>
    <col min="13062" max="13062" width="18.140625" style="35" customWidth="1"/>
    <col min="13063" max="13063" width="17" style="35" customWidth="1"/>
    <col min="13064" max="13064" width="40.85546875" style="35" customWidth="1"/>
    <col min="13065" max="13065" width="37" style="35" customWidth="1"/>
    <col min="13066" max="13066" width="43.42578125" style="35" customWidth="1"/>
    <col min="13067" max="13067" width="13.5703125" style="35" customWidth="1"/>
    <col min="13068" max="13068" width="17.85546875" style="35" customWidth="1"/>
    <col min="13069" max="13069" width="13.5703125" style="35" customWidth="1"/>
    <col min="13070" max="13070" width="18.7109375" style="35" customWidth="1"/>
    <col min="13071" max="13071" width="10.7109375" style="35" bestFit="1" customWidth="1"/>
    <col min="13072" max="13072" width="10.28515625" style="35" bestFit="1" customWidth="1"/>
    <col min="13073" max="13314" width="9.140625" style="35"/>
    <col min="13315" max="13315" width="11.5703125" style="35" customWidth="1"/>
    <col min="13316" max="13316" width="14" style="35" customWidth="1"/>
    <col min="13317" max="13317" width="62.140625" style="35" customWidth="1"/>
    <col min="13318" max="13318" width="18.140625" style="35" customWidth="1"/>
    <col min="13319" max="13319" width="17" style="35" customWidth="1"/>
    <col min="13320" max="13320" width="40.85546875" style="35" customWidth="1"/>
    <col min="13321" max="13321" width="37" style="35" customWidth="1"/>
    <col min="13322" max="13322" width="43.42578125" style="35" customWidth="1"/>
    <col min="13323" max="13323" width="13.5703125" style="35" customWidth="1"/>
    <col min="13324" max="13324" width="17.85546875" style="35" customWidth="1"/>
    <col min="13325" max="13325" width="13.5703125" style="35" customWidth="1"/>
    <col min="13326" max="13326" width="18.7109375" style="35" customWidth="1"/>
    <col min="13327" max="13327" width="10.7109375" style="35" bestFit="1" customWidth="1"/>
    <col min="13328" max="13328" width="10.28515625" style="35" bestFit="1" customWidth="1"/>
    <col min="13329" max="13570" width="9.140625" style="35"/>
    <col min="13571" max="13571" width="11.5703125" style="35" customWidth="1"/>
    <col min="13572" max="13572" width="14" style="35" customWidth="1"/>
    <col min="13573" max="13573" width="62.140625" style="35" customWidth="1"/>
    <col min="13574" max="13574" width="18.140625" style="35" customWidth="1"/>
    <col min="13575" max="13575" width="17" style="35" customWidth="1"/>
    <col min="13576" max="13576" width="40.85546875" style="35" customWidth="1"/>
    <col min="13577" max="13577" width="37" style="35" customWidth="1"/>
    <col min="13578" max="13578" width="43.42578125" style="35" customWidth="1"/>
    <col min="13579" max="13579" width="13.5703125" style="35" customWidth="1"/>
    <col min="13580" max="13580" width="17.85546875" style="35" customWidth="1"/>
    <col min="13581" max="13581" width="13.5703125" style="35" customWidth="1"/>
    <col min="13582" max="13582" width="18.7109375" style="35" customWidth="1"/>
    <col min="13583" max="13583" width="10.7109375" style="35" bestFit="1" customWidth="1"/>
    <col min="13584" max="13584" width="10.28515625" style="35" bestFit="1" customWidth="1"/>
    <col min="13585" max="13826" width="9.140625" style="35"/>
    <col min="13827" max="13827" width="11.5703125" style="35" customWidth="1"/>
    <col min="13828" max="13828" width="14" style="35" customWidth="1"/>
    <col min="13829" max="13829" width="62.140625" style="35" customWidth="1"/>
    <col min="13830" max="13830" width="18.140625" style="35" customWidth="1"/>
    <col min="13831" max="13831" width="17" style="35" customWidth="1"/>
    <col min="13832" max="13832" width="40.85546875" style="35" customWidth="1"/>
    <col min="13833" max="13833" width="37" style="35" customWidth="1"/>
    <col min="13834" max="13834" width="43.42578125" style="35" customWidth="1"/>
    <col min="13835" max="13835" width="13.5703125" style="35" customWidth="1"/>
    <col min="13836" max="13836" width="17.85546875" style="35" customWidth="1"/>
    <col min="13837" max="13837" width="13.5703125" style="35" customWidth="1"/>
    <col min="13838" max="13838" width="18.7109375" style="35" customWidth="1"/>
    <col min="13839" max="13839" width="10.7109375" style="35" bestFit="1" customWidth="1"/>
    <col min="13840" max="13840" width="10.28515625" style="35" bestFit="1" customWidth="1"/>
    <col min="13841" max="14082" width="9.140625" style="35"/>
    <col min="14083" max="14083" width="11.5703125" style="35" customWidth="1"/>
    <col min="14084" max="14084" width="14" style="35" customWidth="1"/>
    <col min="14085" max="14085" width="62.140625" style="35" customWidth="1"/>
    <col min="14086" max="14086" width="18.140625" style="35" customWidth="1"/>
    <col min="14087" max="14087" width="17" style="35" customWidth="1"/>
    <col min="14088" max="14088" width="40.85546875" style="35" customWidth="1"/>
    <col min="14089" max="14089" width="37" style="35" customWidth="1"/>
    <col min="14090" max="14090" width="43.42578125" style="35" customWidth="1"/>
    <col min="14091" max="14091" width="13.5703125" style="35" customWidth="1"/>
    <col min="14092" max="14092" width="17.85546875" style="35" customWidth="1"/>
    <col min="14093" max="14093" width="13.5703125" style="35" customWidth="1"/>
    <col min="14094" max="14094" width="18.7109375" style="35" customWidth="1"/>
    <col min="14095" max="14095" width="10.7109375" style="35" bestFit="1" customWidth="1"/>
    <col min="14096" max="14096" width="10.28515625" style="35" bestFit="1" customWidth="1"/>
    <col min="14097" max="14338" width="9.140625" style="35"/>
    <col min="14339" max="14339" width="11.5703125" style="35" customWidth="1"/>
    <col min="14340" max="14340" width="14" style="35" customWidth="1"/>
    <col min="14341" max="14341" width="62.140625" style="35" customWidth="1"/>
    <col min="14342" max="14342" width="18.140625" style="35" customWidth="1"/>
    <col min="14343" max="14343" width="17" style="35" customWidth="1"/>
    <col min="14344" max="14344" width="40.85546875" style="35" customWidth="1"/>
    <col min="14345" max="14345" width="37" style="35" customWidth="1"/>
    <col min="14346" max="14346" width="43.42578125" style="35" customWidth="1"/>
    <col min="14347" max="14347" width="13.5703125" style="35" customWidth="1"/>
    <col min="14348" max="14348" width="17.85546875" style="35" customWidth="1"/>
    <col min="14349" max="14349" width="13.5703125" style="35" customWidth="1"/>
    <col min="14350" max="14350" width="18.7109375" style="35" customWidth="1"/>
    <col min="14351" max="14351" width="10.7109375" style="35" bestFit="1" customWidth="1"/>
    <col min="14352" max="14352" width="10.28515625" style="35" bestFit="1" customWidth="1"/>
    <col min="14353" max="14594" width="9.140625" style="35"/>
    <col min="14595" max="14595" width="11.5703125" style="35" customWidth="1"/>
    <col min="14596" max="14596" width="14" style="35" customWidth="1"/>
    <col min="14597" max="14597" width="62.140625" style="35" customWidth="1"/>
    <col min="14598" max="14598" width="18.140625" style="35" customWidth="1"/>
    <col min="14599" max="14599" width="17" style="35" customWidth="1"/>
    <col min="14600" max="14600" width="40.85546875" style="35" customWidth="1"/>
    <col min="14601" max="14601" width="37" style="35" customWidth="1"/>
    <col min="14602" max="14602" width="43.42578125" style="35" customWidth="1"/>
    <col min="14603" max="14603" width="13.5703125" style="35" customWidth="1"/>
    <col min="14604" max="14604" width="17.85546875" style="35" customWidth="1"/>
    <col min="14605" max="14605" width="13.5703125" style="35" customWidth="1"/>
    <col min="14606" max="14606" width="18.7109375" style="35" customWidth="1"/>
    <col min="14607" max="14607" width="10.7109375" style="35" bestFit="1" customWidth="1"/>
    <col min="14608" max="14608" width="10.28515625" style="35" bestFit="1" customWidth="1"/>
    <col min="14609" max="14850" width="9.140625" style="35"/>
    <col min="14851" max="14851" width="11.5703125" style="35" customWidth="1"/>
    <col min="14852" max="14852" width="14" style="35" customWidth="1"/>
    <col min="14853" max="14853" width="62.140625" style="35" customWidth="1"/>
    <col min="14854" max="14854" width="18.140625" style="35" customWidth="1"/>
    <col min="14855" max="14855" width="17" style="35" customWidth="1"/>
    <col min="14856" max="14856" width="40.85546875" style="35" customWidth="1"/>
    <col min="14857" max="14857" width="37" style="35" customWidth="1"/>
    <col min="14858" max="14858" width="43.42578125" style="35" customWidth="1"/>
    <col min="14859" max="14859" width="13.5703125" style="35" customWidth="1"/>
    <col min="14860" max="14860" width="17.85546875" style="35" customWidth="1"/>
    <col min="14861" max="14861" width="13.5703125" style="35" customWidth="1"/>
    <col min="14862" max="14862" width="18.7109375" style="35" customWidth="1"/>
    <col min="14863" max="14863" width="10.7109375" style="35" bestFit="1" customWidth="1"/>
    <col min="14864" max="14864" width="10.28515625" style="35" bestFit="1" customWidth="1"/>
    <col min="14865" max="15106" width="9.140625" style="35"/>
    <col min="15107" max="15107" width="11.5703125" style="35" customWidth="1"/>
    <col min="15108" max="15108" width="14" style="35" customWidth="1"/>
    <col min="15109" max="15109" width="62.140625" style="35" customWidth="1"/>
    <col min="15110" max="15110" width="18.140625" style="35" customWidth="1"/>
    <col min="15111" max="15111" width="17" style="35" customWidth="1"/>
    <col min="15112" max="15112" width="40.85546875" style="35" customWidth="1"/>
    <col min="15113" max="15113" width="37" style="35" customWidth="1"/>
    <col min="15114" max="15114" width="43.42578125" style="35" customWidth="1"/>
    <col min="15115" max="15115" width="13.5703125" style="35" customWidth="1"/>
    <col min="15116" max="15116" width="17.85546875" style="35" customWidth="1"/>
    <col min="15117" max="15117" width="13.5703125" style="35" customWidth="1"/>
    <col min="15118" max="15118" width="18.7109375" style="35" customWidth="1"/>
    <col min="15119" max="15119" width="10.7109375" style="35" bestFit="1" customWidth="1"/>
    <col min="15120" max="15120" width="10.28515625" style="35" bestFit="1" customWidth="1"/>
    <col min="15121" max="15362" width="9.140625" style="35"/>
    <col min="15363" max="15363" width="11.5703125" style="35" customWidth="1"/>
    <col min="15364" max="15364" width="14" style="35" customWidth="1"/>
    <col min="15365" max="15365" width="62.140625" style="35" customWidth="1"/>
    <col min="15366" max="15366" width="18.140625" style="35" customWidth="1"/>
    <col min="15367" max="15367" width="17" style="35" customWidth="1"/>
    <col min="15368" max="15368" width="40.85546875" style="35" customWidth="1"/>
    <col min="15369" max="15369" width="37" style="35" customWidth="1"/>
    <col min="15370" max="15370" width="43.42578125" style="35" customWidth="1"/>
    <col min="15371" max="15371" width="13.5703125" style="35" customWidth="1"/>
    <col min="15372" max="15372" width="17.85546875" style="35" customWidth="1"/>
    <col min="15373" max="15373" width="13.5703125" style="35" customWidth="1"/>
    <col min="15374" max="15374" width="18.7109375" style="35" customWidth="1"/>
    <col min="15375" max="15375" width="10.7109375" style="35" bestFit="1" customWidth="1"/>
    <col min="15376" max="15376" width="10.28515625" style="35" bestFit="1" customWidth="1"/>
    <col min="15377" max="15618" width="9.140625" style="35"/>
    <col min="15619" max="15619" width="11.5703125" style="35" customWidth="1"/>
    <col min="15620" max="15620" width="14" style="35" customWidth="1"/>
    <col min="15621" max="15621" width="62.140625" style="35" customWidth="1"/>
    <col min="15622" max="15622" width="18.140625" style="35" customWidth="1"/>
    <col min="15623" max="15623" width="17" style="35" customWidth="1"/>
    <col min="15624" max="15624" width="40.85546875" style="35" customWidth="1"/>
    <col min="15625" max="15625" width="37" style="35" customWidth="1"/>
    <col min="15626" max="15626" width="43.42578125" style="35" customWidth="1"/>
    <col min="15627" max="15627" width="13.5703125" style="35" customWidth="1"/>
    <col min="15628" max="15628" width="17.85546875" style="35" customWidth="1"/>
    <col min="15629" max="15629" width="13.5703125" style="35" customWidth="1"/>
    <col min="15630" max="15630" width="18.7109375" style="35" customWidth="1"/>
    <col min="15631" max="15631" width="10.7109375" style="35" bestFit="1" customWidth="1"/>
    <col min="15632" max="15632" width="10.28515625" style="35" bestFit="1" customWidth="1"/>
    <col min="15633" max="15874" width="9.140625" style="35"/>
    <col min="15875" max="15875" width="11.5703125" style="35" customWidth="1"/>
    <col min="15876" max="15876" width="14" style="35" customWidth="1"/>
    <col min="15877" max="15877" width="62.140625" style="35" customWidth="1"/>
    <col min="15878" max="15878" width="18.140625" style="35" customWidth="1"/>
    <col min="15879" max="15879" width="17" style="35" customWidth="1"/>
    <col min="15880" max="15880" width="40.85546875" style="35" customWidth="1"/>
    <col min="15881" max="15881" width="37" style="35" customWidth="1"/>
    <col min="15882" max="15882" width="43.42578125" style="35" customWidth="1"/>
    <col min="15883" max="15883" width="13.5703125" style="35" customWidth="1"/>
    <col min="15884" max="15884" width="17.85546875" style="35" customWidth="1"/>
    <col min="15885" max="15885" width="13.5703125" style="35" customWidth="1"/>
    <col min="15886" max="15886" width="18.7109375" style="35" customWidth="1"/>
    <col min="15887" max="15887" width="10.7109375" style="35" bestFit="1" customWidth="1"/>
    <col min="15888" max="15888" width="10.28515625" style="35" bestFit="1" customWidth="1"/>
    <col min="15889" max="16130" width="9.140625" style="35"/>
    <col min="16131" max="16131" width="11.5703125" style="35" customWidth="1"/>
    <col min="16132" max="16132" width="14" style="35" customWidth="1"/>
    <col min="16133" max="16133" width="62.140625" style="35" customWidth="1"/>
    <col min="16134" max="16134" width="18.140625" style="35" customWidth="1"/>
    <col min="16135" max="16135" width="17" style="35" customWidth="1"/>
    <col min="16136" max="16136" width="40.85546875" style="35" customWidth="1"/>
    <col min="16137" max="16137" width="37" style="35" customWidth="1"/>
    <col min="16138" max="16138" width="43.42578125" style="35" customWidth="1"/>
    <col min="16139" max="16139" width="13.5703125" style="35" customWidth="1"/>
    <col min="16140" max="16140" width="17.85546875" style="35" customWidth="1"/>
    <col min="16141" max="16141" width="13.5703125" style="35" customWidth="1"/>
    <col min="16142" max="16142" width="18.7109375" style="35" customWidth="1"/>
    <col min="16143" max="16143" width="10.7109375" style="35" bestFit="1" customWidth="1"/>
    <col min="16144" max="16144" width="10.28515625" style="35" bestFit="1" customWidth="1"/>
    <col min="16145" max="16384" width="9.140625" style="35"/>
  </cols>
  <sheetData>
    <row r="1" spans="1:16" s="22" customFormat="1" ht="26.25" customHeight="1" x14ac:dyDescent="0.25">
      <c r="A1" s="482"/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21"/>
    </row>
    <row r="2" spans="1:16" s="22" customFormat="1" ht="39" customHeight="1" x14ac:dyDescent="0.25">
      <c r="A2" s="482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21"/>
    </row>
    <row r="3" spans="1:16" s="22" customFormat="1" ht="24.75" customHeight="1" x14ac:dyDescent="0.25">
      <c r="A3" s="482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21"/>
    </row>
    <row r="4" spans="1:16" s="22" customFormat="1" ht="39" customHeight="1" x14ac:dyDescent="0.25">
      <c r="A4" s="482" t="s">
        <v>99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21"/>
    </row>
    <row r="5" spans="1:16" s="22" customFormat="1" ht="27.75" customHeight="1" x14ac:dyDescent="0.25">
      <c r="A5" s="482" t="s">
        <v>232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21"/>
    </row>
    <row r="6" spans="1:16" s="22" customFormat="1" ht="35.25" customHeight="1" x14ac:dyDescent="0.25">
      <c r="A6" s="482" t="s">
        <v>51</v>
      </c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21"/>
    </row>
    <row r="7" spans="1:16" s="22" customFormat="1" ht="24" customHeight="1" x14ac:dyDescent="0.25">
      <c r="A7" s="498">
        <v>41937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21"/>
    </row>
    <row r="8" spans="1:16" s="22" customFormat="1" ht="67.5" customHeight="1" x14ac:dyDescent="0.25">
      <c r="A8" s="482" t="s">
        <v>187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21"/>
    </row>
    <row r="9" spans="1:16" s="22" customFormat="1" ht="31.5" customHeight="1" thickBot="1" x14ac:dyDescent="0.3">
      <c r="A9" s="482" t="s">
        <v>114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21"/>
    </row>
    <row r="10" spans="1:16" s="23" customFormat="1" ht="34.5" customHeight="1" thickBot="1" x14ac:dyDescent="0.3">
      <c r="A10" s="501" t="s">
        <v>65</v>
      </c>
      <c r="B10" s="504" t="s">
        <v>66</v>
      </c>
      <c r="C10" s="507" t="s">
        <v>67</v>
      </c>
      <c r="D10" s="507" t="s">
        <v>68</v>
      </c>
      <c r="E10" s="507" t="s">
        <v>41</v>
      </c>
      <c r="F10" s="507" t="s">
        <v>63</v>
      </c>
      <c r="G10" s="526" t="s">
        <v>96</v>
      </c>
      <c r="H10" s="507" t="s">
        <v>9</v>
      </c>
      <c r="I10" s="486" t="s">
        <v>69</v>
      </c>
      <c r="J10" s="536" t="s">
        <v>17</v>
      </c>
      <c r="K10" s="537"/>
      <c r="L10" s="537"/>
      <c r="M10" s="538"/>
      <c r="N10" s="521" t="s">
        <v>50</v>
      </c>
    </row>
    <row r="11" spans="1:16" s="23" customFormat="1" ht="33" customHeight="1" x14ac:dyDescent="0.25">
      <c r="A11" s="502"/>
      <c r="B11" s="505"/>
      <c r="C11" s="508"/>
      <c r="D11" s="508"/>
      <c r="E11" s="508"/>
      <c r="F11" s="508"/>
      <c r="G11" s="527"/>
      <c r="H11" s="508"/>
      <c r="I11" s="487"/>
      <c r="J11" s="492" t="s">
        <v>70</v>
      </c>
      <c r="K11" s="523"/>
      <c r="L11" s="524" t="s">
        <v>71</v>
      </c>
      <c r="M11" s="525"/>
      <c r="N11" s="514"/>
    </row>
    <row r="12" spans="1:16" s="23" customFormat="1" ht="36" customHeight="1" thickBot="1" x14ac:dyDescent="0.3">
      <c r="A12" s="503"/>
      <c r="B12" s="506"/>
      <c r="C12" s="509"/>
      <c r="D12" s="509"/>
      <c r="E12" s="509"/>
      <c r="F12" s="509"/>
      <c r="G12" s="528"/>
      <c r="H12" s="509"/>
      <c r="I12" s="488"/>
      <c r="J12" s="24" t="s">
        <v>72</v>
      </c>
      <c r="K12" s="25" t="s">
        <v>73</v>
      </c>
      <c r="L12" s="26" t="s">
        <v>72</v>
      </c>
      <c r="M12" s="109" t="s">
        <v>73</v>
      </c>
      <c r="N12" s="522"/>
      <c r="O12" s="27">
        <v>50</v>
      </c>
      <c r="P12" s="27">
        <v>38</v>
      </c>
    </row>
    <row r="13" spans="1:16" s="23" customFormat="1" ht="36" customHeight="1" thickBot="1" x14ac:dyDescent="0.3">
      <c r="A13" s="556" t="s">
        <v>408</v>
      </c>
      <c r="B13" s="557"/>
      <c r="C13" s="557"/>
      <c r="D13" s="557"/>
      <c r="E13" s="557"/>
      <c r="F13" s="557"/>
      <c r="G13" s="557"/>
      <c r="H13" s="557"/>
      <c r="I13" s="557"/>
      <c r="J13" s="557"/>
      <c r="K13" s="557"/>
      <c r="L13" s="557"/>
      <c r="M13" s="557"/>
      <c r="N13" s="558"/>
      <c r="O13" s="27"/>
      <c r="P13" s="27"/>
    </row>
    <row r="14" spans="1:16" s="23" customFormat="1" ht="48.75" customHeight="1" x14ac:dyDescent="0.25">
      <c r="A14" s="147">
        <v>1</v>
      </c>
      <c r="B14" s="148">
        <v>51</v>
      </c>
      <c r="C14" s="156" t="s">
        <v>213</v>
      </c>
      <c r="D14" s="73">
        <v>1997</v>
      </c>
      <c r="E14" s="157" t="s">
        <v>315</v>
      </c>
      <c r="F14" s="339" t="s">
        <v>214</v>
      </c>
      <c r="G14" s="325"/>
      <c r="H14" s="333" t="s">
        <v>215</v>
      </c>
      <c r="I14" s="337" t="s">
        <v>216</v>
      </c>
      <c r="J14" s="53">
        <v>0</v>
      </c>
      <c r="K14" s="72">
        <v>36.520000000000003</v>
      </c>
      <c r="L14" s="286">
        <v>0</v>
      </c>
      <c r="M14" s="79">
        <v>27.97</v>
      </c>
      <c r="N14" s="161">
        <v>15</v>
      </c>
      <c r="O14" s="28">
        <f>(K14-$O$12)/4</f>
        <v>-3.3699999999999992</v>
      </c>
      <c r="P14" s="28">
        <f>(M14-$P$12)/4</f>
        <v>-2.5075000000000003</v>
      </c>
    </row>
    <row r="15" spans="1:16" s="23" customFormat="1" ht="48.75" customHeight="1" x14ac:dyDescent="0.25">
      <c r="A15" s="147">
        <v>2</v>
      </c>
      <c r="B15" s="148">
        <v>58</v>
      </c>
      <c r="C15" s="156" t="s">
        <v>126</v>
      </c>
      <c r="D15" s="73">
        <v>1995</v>
      </c>
      <c r="E15" s="157" t="s">
        <v>60</v>
      </c>
      <c r="F15" s="339" t="s">
        <v>127</v>
      </c>
      <c r="G15" s="325" t="s">
        <v>162</v>
      </c>
      <c r="H15" s="333" t="s">
        <v>117</v>
      </c>
      <c r="I15" s="337" t="s">
        <v>118</v>
      </c>
      <c r="J15" s="53">
        <v>0</v>
      </c>
      <c r="K15" s="72">
        <v>35.619999999999997</v>
      </c>
      <c r="L15" s="286">
        <v>4</v>
      </c>
      <c r="M15" s="79">
        <v>27.03</v>
      </c>
      <c r="N15" s="161">
        <v>12</v>
      </c>
      <c r="O15" s="28">
        <f t="shared" ref="O15:O26" si="0">(K15-$O$12)/4</f>
        <v>-3.5950000000000006</v>
      </c>
      <c r="P15" s="28">
        <f t="shared" ref="P15:P26" si="1">(M15-$P$12)/4</f>
        <v>-2.7424999999999997</v>
      </c>
    </row>
    <row r="16" spans="1:16" s="23" customFormat="1" ht="48.75" customHeight="1" x14ac:dyDescent="0.25">
      <c r="A16" s="147">
        <v>3</v>
      </c>
      <c r="B16" s="148">
        <v>2</v>
      </c>
      <c r="C16" s="156" t="s">
        <v>309</v>
      </c>
      <c r="D16" s="73">
        <v>1997</v>
      </c>
      <c r="E16" s="157" t="s">
        <v>61</v>
      </c>
      <c r="F16" s="339" t="s">
        <v>310</v>
      </c>
      <c r="G16" s="325"/>
      <c r="H16" s="333" t="s">
        <v>311</v>
      </c>
      <c r="I16" s="337" t="s">
        <v>312</v>
      </c>
      <c r="J16" s="53">
        <v>0</v>
      </c>
      <c r="K16" s="72">
        <v>39.94</v>
      </c>
      <c r="L16" s="286">
        <v>4</v>
      </c>
      <c r="M16" s="79">
        <v>29.72</v>
      </c>
      <c r="N16" s="161">
        <v>10</v>
      </c>
      <c r="O16" s="28">
        <f t="shared" si="0"/>
        <v>-2.5150000000000006</v>
      </c>
      <c r="P16" s="28">
        <f t="shared" si="1"/>
        <v>-2.0700000000000003</v>
      </c>
    </row>
    <row r="17" spans="1:16" s="23" customFormat="1" ht="48.75" customHeight="1" x14ac:dyDescent="0.25">
      <c r="A17" s="147">
        <v>4</v>
      </c>
      <c r="B17" s="148">
        <v>80</v>
      </c>
      <c r="C17" s="156" t="s">
        <v>105</v>
      </c>
      <c r="D17" s="73">
        <v>1982</v>
      </c>
      <c r="E17" s="157"/>
      <c r="F17" s="339" t="s">
        <v>173</v>
      </c>
      <c r="G17" s="325" t="s">
        <v>174</v>
      </c>
      <c r="H17" s="333" t="s">
        <v>152</v>
      </c>
      <c r="I17" s="337" t="s">
        <v>119</v>
      </c>
      <c r="J17" s="53">
        <v>4</v>
      </c>
      <c r="K17" s="72">
        <v>45.97</v>
      </c>
      <c r="L17" s="286"/>
      <c r="M17" s="79"/>
      <c r="N17" s="161">
        <v>8</v>
      </c>
      <c r="O17" s="28">
        <f>(K17-$O$12)/4</f>
        <v>-1.0075000000000003</v>
      </c>
      <c r="P17" s="28">
        <f>(M17-$P$12)/4</f>
        <v>-9.5</v>
      </c>
    </row>
    <row r="18" spans="1:16" s="23" customFormat="1" ht="48.75" customHeight="1" x14ac:dyDescent="0.25">
      <c r="A18" s="147">
        <v>5</v>
      </c>
      <c r="B18" s="148">
        <v>29</v>
      </c>
      <c r="C18" s="156" t="s">
        <v>112</v>
      </c>
      <c r="D18" s="73">
        <v>1995</v>
      </c>
      <c r="E18" s="157" t="s">
        <v>57</v>
      </c>
      <c r="F18" s="339" t="s">
        <v>314</v>
      </c>
      <c r="G18" s="325"/>
      <c r="H18" s="338" t="s">
        <v>375</v>
      </c>
      <c r="I18" s="336" t="s">
        <v>330</v>
      </c>
      <c r="J18" s="53">
        <v>8</v>
      </c>
      <c r="K18" s="72">
        <v>39.96</v>
      </c>
      <c r="L18" s="286"/>
      <c r="M18" s="79"/>
      <c r="N18" s="161">
        <v>7</v>
      </c>
      <c r="O18" s="28">
        <f t="shared" si="0"/>
        <v>-2.5099999999999998</v>
      </c>
      <c r="P18" s="28">
        <f t="shared" si="1"/>
        <v>-9.5</v>
      </c>
    </row>
    <row r="19" spans="1:16" s="23" customFormat="1" ht="48.75" customHeight="1" x14ac:dyDescent="0.25">
      <c r="A19" s="147">
        <v>6</v>
      </c>
      <c r="B19" s="148">
        <v>42</v>
      </c>
      <c r="C19" s="156" t="s">
        <v>107</v>
      </c>
      <c r="D19" s="73">
        <v>1988</v>
      </c>
      <c r="E19" s="157"/>
      <c r="F19" s="339" t="s">
        <v>169</v>
      </c>
      <c r="G19" s="325"/>
      <c r="H19" s="333" t="s">
        <v>170</v>
      </c>
      <c r="I19" s="337" t="s">
        <v>98</v>
      </c>
      <c r="J19" s="53">
        <v>13</v>
      </c>
      <c r="K19" s="72">
        <v>52.7</v>
      </c>
      <c r="L19" s="286"/>
      <c r="M19" s="79"/>
      <c r="N19" s="161">
        <v>6</v>
      </c>
      <c r="O19" s="28">
        <f t="shared" si="0"/>
        <v>0.67500000000000071</v>
      </c>
      <c r="P19" s="28">
        <f t="shared" si="1"/>
        <v>-9.5</v>
      </c>
    </row>
    <row r="20" spans="1:16" s="23" customFormat="1" ht="48.75" customHeight="1" x14ac:dyDescent="0.25">
      <c r="A20" s="147"/>
      <c r="B20" s="148">
        <v>15</v>
      </c>
      <c r="C20" s="156" t="s">
        <v>294</v>
      </c>
      <c r="D20" s="73">
        <v>1999</v>
      </c>
      <c r="E20" s="157" t="s">
        <v>234</v>
      </c>
      <c r="F20" s="339" t="s">
        <v>295</v>
      </c>
      <c r="G20" s="325"/>
      <c r="H20" s="210" t="s">
        <v>101</v>
      </c>
      <c r="I20" s="337" t="s">
        <v>219</v>
      </c>
      <c r="J20" s="532" t="s">
        <v>77</v>
      </c>
      <c r="K20" s="533"/>
      <c r="L20" s="533"/>
      <c r="M20" s="533"/>
      <c r="N20" s="534"/>
      <c r="O20" s="28">
        <f t="shared" ref="O20:O25" si="2">(K20-$O$12)/4</f>
        <v>-12.5</v>
      </c>
      <c r="P20" s="28">
        <f t="shared" ref="P20:P25" si="3">(M20-$P$12)/4</f>
        <v>-9.5</v>
      </c>
    </row>
    <row r="21" spans="1:16" s="23" customFormat="1" ht="48.75" customHeight="1" x14ac:dyDescent="0.25">
      <c r="A21" s="147"/>
      <c r="B21" s="148">
        <v>65</v>
      </c>
      <c r="C21" s="156" t="s">
        <v>316</v>
      </c>
      <c r="D21" s="73">
        <v>1971</v>
      </c>
      <c r="E21" s="157" t="s">
        <v>64</v>
      </c>
      <c r="F21" s="339" t="s">
        <v>317</v>
      </c>
      <c r="G21" s="325"/>
      <c r="H21" s="333" t="s">
        <v>318</v>
      </c>
      <c r="I21" s="337" t="s">
        <v>98</v>
      </c>
      <c r="J21" s="559" t="s">
        <v>78</v>
      </c>
      <c r="K21" s="560"/>
      <c r="L21" s="560"/>
      <c r="M21" s="560"/>
      <c r="N21" s="494"/>
      <c r="O21" s="28">
        <f t="shared" si="2"/>
        <v>-12.5</v>
      </c>
      <c r="P21" s="28">
        <f t="shared" si="3"/>
        <v>-9.5</v>
      </c>
    </row>
    <row r="22" spans="1:16" s="23" customFormat="1" ht="48.75" customHeight="1" x14ac:dyDescent="0.25">
      <c r="A22" s="147"/>
      <c r="B22" s="148">
        <v>25</v>
      </c>
      <c r="C22" s="156" t="s">
        <v>209</v>
      </c>
      <c r="D22" s="73">
        <v>1997</v>
      </c>
      <c r="E22" s="157" t="s">
        <v>61</v>
      </c>
      <c r="F22" s="339" t="s">
        <v>313</v>
      </c>
      <c r="G22" s="325"/>
      <c r="H22" s="333" t="s">
        <v>101</v>
      </c>
      <c r="I22" s="336" t="s">
        <v>400</v>
      </c>
      <c r="J22" s="532" t="s">
        <v>77</v>
      </c>
      <c r="K22" s="533"/>
      <c r="L22" s="533"/>
      <c r="M22" s="533"/>
      <c r="N22" s="534"/>
      <c r="O22" s="28">
        <f t="shared" si="2"/>
        <v>-12.5</v>
      </c>
      <c r="P22" s="28">
        <f t="shared" si="3"/>
        <v>-9.5</v>
      </c>
    </row>
    <row r="23" spans="1:16" s="23" customFormat="1" ht="48.75" customHeight="1" x14ac:dyDescent="0.25">
      <c r="A23" s="147"/>
      <c r="B23" s="148">
        <v>82</v>
      </c>
      <c r="C23" s="156" t="s">
        <v>104</v>
      </c>
      <c r="D23" s="73">
        <v>1984</v>
      </c>
      <c r="E23" s="157"/>
      <c r="F23" s="339" t="s">
        <v>171</v>
      </c>
      <c r="G23" s="325" t="s">
        <v>172</v>
      </c>
      <c r="H23" s="333" t="s">
        <v>152</v>
      </c>
      <c r="I23" s="337" t="s">
        <v>153</v>
      </c>
      <c r="J23" s="532" t="s">
        <v>78</v>
      </c>
      <c r="K23" s="533"/>
      <c r="L23" s="533"/>
      <c r="M23" s="533"/>
      <c r="N23" s="534"/>
      <c r="O23" s="28">
        <f t="shared" si="2"/>
        <v>-12.5</v>
      </c>
      <c r="P23" s="28">
        <f t="shared" si="3"/>
        <v>-9.5</v>
      </c>
    </row>
    <row r="24" spans="1:16" s="23" customFormat="1" ht="48.75" customHeight="1" x14ac:dyDescent="0.25">
      <c r="A24" s="147"/>
      <c r="B24" s="148">
        <v>66</v>
      </c>
      <c r="C24" s="156" t="s">
        <v>316</v>
      </c>
      <c r="D24" s="73">
        <v>1971</v>
      </c>
      <c r="E24" s="157" t="s">
        <v>64</v>
      </c>
      <c r="F24" s="339" t="s">
        <v>319</v>
      </c>
      <c r="G24" s="325"/>
      <c r="H24" s="333" t="s">
        <v>318</v>
      </c>
      <c r="I24" s="337" t="s">
        <v>98</v>
      </c>
      <c r="J24" s="559" t="s">
        <v>78</v>
      </c>
      <c r="K24" s="560"/>
      <c r="L24" s="560"/>
      <c r="M24" s="560"/>
      <c r="N24" s="494"/>
      <c r="O24" s="28">
        <f t="shared" si="2"/>
        <v>-12.5</v>
      </c>
      <c r="P24" s="28">
        <f t="shared" si="3"/>
        <v>-9.5</v>
      </c>
    </row>
    <row r="25" spans="1:16" s="23" customFormat="1" ht="48.75" customHeight="1" thickBot="1" x14ac:dyDescent="0.3">
      <c r="A25" s="147" t="s">
        <v>409</v>
      </c>
      <c r="B25" s="148">
        <v>65</v>
      </c>
      <c r="C25" s="156" t="s">
        <v>316</v>
      </c>
      <c r="D25" s="73">
        <v>1971</v>
      </c>
      <c r="E25" s="157" t="s">
        <v>64</v>
      </c>
      <c r="F25" s="339" t="s">
        <v>317</v>
      </c>
      <c r="G25" s="325"/>
      <c r="H25" s="333" t="s">
        <v>410</v>
      </c>
      <c r="I25" s="337" t="s">
        <v>98</v>
      </c>
      <c r="J25" s="53">
        <v>4</v>
      </c>
      <c r="K25" s="72">
        <v>37.119999999999997</v>
      </c>
      <c r="L25" s="324"/>
      <c r="M25" s="79"/>
      <c r="N25" s="161"/>
      <c r="O25" s="28">
        <f t="shared" si="2"/>
        <v>-3.2200000000000006</v>
      </c>
      <c r="P25" s="28">
        <f t="shared" si="3"/>
        <v>-9.5</v>
      </c>
    </row>
    <row r="26" spans="1:16" s="23" customFormat="1" ht="41.25" customHeight="1" thickBot="1" x14ac:dyDescent="0.3">
      <c r="A26" s="561" t="s">
        <v>411</v>
      </c>
      <c r="B26" s="562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3"/>
      <c r="O26" s="28">
        <f t="shared" si="0"/>
        <v>-12.5</v>
      </c>
      <c r="P26" s="28">
        <f t="shared" si="1"/>
        <v>-9.5</v>
      </c>
    </row>
    <row r="27" spans="1:16" s="23" customFormat="1" ht="50.25" customHeight="1" x14ac:dyDescent="0.25">
      <c r="A27" s="145">
        <v>1</v>
      </c>
      <c r="B27" s="146">
        <v>47</v>
      </c>
      <c r="C27" s="226" t="s">
        <v>93</v>
      </c>
      <c r="D27" s="70">
        <v>1992</v>
      </c>
      <c r="E27" s="213"/>
      <c r="F27" s="341" t="s">
        <v>320</v>
      </c>
      <c r="G27" s="327" t="s">
        <v>321</v>
      </c>
      <c r="H27" s="342" t="s">
        <v>160</v>
      </c>
      <c r="I27" s="343" t="s">
        <v>161</v>
      </c>
      <c r="J27" s="57">
        <v>0</v>
      </c>
      <c r="K27" s="69">
        <v>41.56</v>
      </c>
      <c r="L27" s="142">
        <v>0</v>
      </c>
      <c r="M27" s="78">
        <v>28</v>
      </c>
      <c r="N27" s="228">
        <v>10</v>
      </c>
      <c r="O27" s="28">
        <f t="shared" ref="O27:O32" si="4">(K27-$O$12)/4</f>
        <v>-2.1099999999999994</v>
      </c>
      <c r="P27" s="28">
        <f t="shared" ref="P27:P32" si="5">(M27-$P$12)/4</f>
        <v>-2.5</v>
      </c>
    </row>
    <row r="28" spans="1:16" s="23" customFormat="1" ht="50.25" customHeight="1" x14ac:dyDescent="0.25">
      <c r="A28" s="277">
        <v>2</v>
      </c>
      <c r="B28" s="155">
        <v>3</v>
      </c>
      <c r="C28" s="348" t="s">
        <v>331</v>
      </c>
      <c r="D28" s="75">
        <v>1970</v>
      </c>
      <c r="E28" s="278" t="s">
        <v>56</v>
      </c>
      <c r="F28" s="388" t="s">
        <v>332</v>
      </c>
      <c r="G28" s="350" t="s">
        <v>333</v>
      </c>
      <c r="H28" s="387" t="s">
        <v>334</v>
      </c>
      <c r="I28" s="380" t="s">
        <v>98</v>
      </c>
      <c r="J28" s="375">
        <v>0</v>
      </c>
      <c r="K28" s="376">
        <v>38.56</v>
      </c>
      <c r="L28" s="218">
        <v>0</v>
      </c>
      <c r="M28" s="80">
        <v>28.33</v>
      </c>
      <c r="N28" s="377">
        <v>7</v>
      </c>
      <c r="O28" s="28">
        <f t="shared" si="4"/>
        <v>-2.8599999999999994</v>
      </c>
      <c r="P28" s="28">
        <f t="shared" si="5"/>
        <v>-2.4175000000000004</v>
      </c>
    </row>
    <row r="29" spans="1:16" s="23" customFormat="1" ht="48.75" customHeight="1" x14ac:dyDescent="0.25">
      <c r="A29" s="147">
        <v>3</v>
      </c>
      <c r="B29" s="148">
        <v>75</v>
      </c>
      <c r="C29" s="156" t="s">
        <v>305</v>
      </c>
      <c r="D29" s="73">
        <v>1988</v>
      </c>
      <c r="E29" s="157" t="s">
        <v>56</v>
      </c>
      <c r="F29" s="339" t="s">
        <v>329</v>
      </c>
      <c r="G29" s="325"/>
      <c r="H29" s="333" t="s">
        <v>62</v>
      </c>
      <c r="I29" s="337" t="s">
        <v>98</v>
      </c>
      <c r="J29" s="53">
        <v>0</v>
      </c>
      <c r="K29" s="72">
        <v>41.68</v>
      </c>
      <c r="L29" s="324">
        <v>4</v>
      </c>
      <c r="M29" s="79">
        <v>28.62</v>
      </c>
      <c r="N29" s="161">
        <v>5</v>
      </c>
      <c r="O29" s="28">
        <f t="shared" si="4"/>
        <v>-2.08</v>
      </c>
      <c r="P29" s="28">
        <f t="shared" si="5"/>
        <v>-2.3449999999999998</v>
      </c>
    </row>
    <row r="30" spans="1:16" s="23" customFormat="1" ht="50.25" customHeight="1" x14ac:dyDescent="0.25">
      <c r="A30" s="277">
        <v>4</v>
      </c>
      <c r="B30" s="155">
        <v>68</v>
      </c>
      <c r="C30" s="348" t="s">
        <v>325</v>
      </c>
      <c r="D30" s="75">
        <v>1988</v>
      </c>
      <c r="E30" s="278" t="s">
        <v>57</v>
      </c>
      <c r="F30" s="384" t="s">
        <v>326</v>
      </c>
      <c r="G30" s="350"/>
      <c r="H30" s="387" t="s">
        <v>327</v>
      </c>
      <c r="I30" s="380" t="s">
        <v>328</v>
      </c>
      <c r="J30" s="375">
        <v>4</v>
      </c>
      <c r="K30" s="376">
        <v>35.65</v>
      </c>
      <c r="L30" s="218"/>
      <c r="M30" s="80"/>
      <c r="N30" s="377">
        <v>3</v>
      </c>
      <c r="O30" s="28">
        <f t="shared" si="4"/>
        <v>-3.5875000000000004</v>
      </c>
      <c r="P30" s="28">
        <f t="shared" si="5"/>
        <v>-9.5</v>
      </c>
    </row>
    <row r="31" spans="1:16" s="23" customFormat="1" ht="50.25" customHeight="1" x14ac:dyDescent="0.25">
      <c r="A31" s="147">
        <v>5</v>
      </c>
      <c r="B31" s="148">
        <v>52</v>
      </c>
      <c r="C31" s="156" t="s">
        <v>213</v>
      </c>
      <c r="D31" s="73">
        <v>1997</v>
      </c>
      <c r="E31" s="157" t="s">
        <v>315</v>
      </c>
      <c r="F31" s="339" t="s">
        <v>324</v>
      </c>
      <c r="G31" s="325"/>
      <c r="H31" s="333" t="s">
        <v>215</v>
      </c>
      <c r="I31" s="337" t="s">
        <v>216</v>
      </c>
      <c r="J31" s="53">
        <v>8</v>
      </c>
      <c r="K31" s="72">
        <v>37.130000000000003</v>
      </c>
      <c r="L31" s="324"/>
      <c r="M31" s="79"/>
      <c r="N31" s="161">
        <v>2</v>
      </c>
      <c r="O31" s="28">
        <f t="shared" si="4"/>
        <v>-3.2174999999999994</v>
      </c>
      <c r="P31" s="28">
        <f t="shared" si="5"/>
        <v>-9.5</v>
      </c>
    </row>
    <row r="32" spans="1:16" s="23" customFormat="1" ht="50.25" customHeight="1" thickBot="1" x14ac:dyDescent="0.3">
      <c r="A32" s="149">
        <v>6</v>
      </c>
      <c r="B32" s="150">
        <v>48</v>
      </c>
      <c r="C32" s="229" t="s">
        <v>93</v>
      </c>
      <c r="D32" s="152">
        <v>1992</v>
      </c>
      <c r="E32" s="214"/>
      <c r="F32" s="340" t="s">
        <v>322</v>
      </c>
      <c r="G32" s="329" t="s">
        <v>323</v>
      </c>
      <c r="H32" s="344" t="s">
        <v>217</v>
      </c>
      <c r="I32" s="334" t="s">
        <v>218</v>
      </c>
      <c r="J32" s="140">
        <v>8</v>
      </c>
      <c r="K32" s="141">
        <v>64.16</v>
      </c>
      <c r="L32" s="231"/>
      <c r="M32" s="232"/>
      <c r="N32" s="233">
        <v>1</v>
      </c>
      <c r="O32" s="28">
        <f t="shared" si="4"/>
        <v>3.5399999999999991</v>
      </c>
      <c r="P32" s="28">
        <f t="shared" si="5"/>
        <v>-9.5</v>
      </c>
    </row>
    <row r="33" spans="1:14" s="22" customFormat="1" ht="30.75" customHeight="1" x14ac:dyDescent="0.45">
      <c r="A33" s="29"/>
      <c r="B33" s="29"/>
      <c r="D33" s="30" t="s">
        <v>74</v>
      </c>
      <c r="E33" s="31"/>
      <c r="F33" s="32"/>
      <c r="G33" s="32"/>
      <c r="H33" s="33"/>
      <c r="I33" s="30"/>
      <c r="J33" s="81" t="s">
        <v>184</v>
      </c>
      <c r="K33" s="29"/>
      <c r="L33" s="29"/>
      <c r="M33" s="29"/>
      <c r="N33" s="29"/>
    </row>
    <row r="34" spans="1:14" s="22" customFormat="1" ht="7.5" customHeight="1" x14ac:dyDescent="0.45">
      <c r="A34" s="29"/>
      <c r="B34" s="29"/>
      <c r="D34" s="32"/>
      <c r="E34" s="32"/>
      <c r="F34" s="32"/>
      <c r="G34" s="32"/>
      <c r="H34" s="33"/>
      <c r="I34" s="34"/>
      <c r="J34" s="29"/>
      <c r="K34" s="29"/>
      <c r="L34" s="29"/>
      <c r="M34" s="29"/>
      <c r="N34" s="29"/>
    </row>
    <row r="35" spans="1:14" s="22" customFormat="1" ht="26.25" customHeight="1" x14ac:dyDescent="0.45">
      <c r="A35" s="29"/>
      <c r="B35" s="29"/>
      <c r="D35" s="30" t="s">
        <v>75</v>
      </c>
      <c r="E35" s="31"/>
      <c r="F35" s="32"/>
      <c r="G35" s="32"/>
      <c r="H35" s="33"/>
      <c r="I35" s="30"/>
      <c r="J35" s="30" t="s">
        <v>76</v>
      </c>
      <c r="K35" s="29"/>
      <c r="L35" s="29"/>
      <c r="M35" s="29"/>
      <c r="N35" s="29"/>
    </row>
    <row r="36" spans="1:14" ht="25.5" customHeight="1" x14ac:dyDescent="0.25"/>
    <row r="37" spans="1:14" ht="25.5" customHeight="1" x14ac:dyDescent="0.25"/>
    <row r="38" spans="1:14" ht="25.5" customHeight="1" x14ac:dyDescent="0.25"/>
    <row r="39" spans="1:14" ht="25.5" customHeight="1" x14ac:dyDescent="0.25"/>
    <row r="40" spans="1:14" ht="25.5" customHeight="1" x14ac:dyDescent="0.25"/>
    <row r="41" spans="1:14" ht="25.5" customHeight="1" x14ac:dyDescent="0.25"/>
    <row r="42" spans="1:14" ht="25.5" customHeight="1" x14ac:dyDescent="0.25"/>
    <row r="43" spans="1:14" ht="25.5" customHeight="1" x14ac:dyDescent="0.25"/>
    <row r="44" spans="1:14" ht="25.5" customHeight="1" x14ac:dyDescent="0.25"/>
    <row r="45" spans="1:14" ht="25.5" customHeight="1" x14ac:dyDescent="0.25"/>
    <row r="46" spans="1:14" ht="25.5" customHeight="1" x14ac:dyDescent="0.25"/>
    <row r="47" spans="1:14" ht="25.5" customHeight="1" x14ac:dyDescent="0.25"/>
    <row r="48" spans="1:14" ht="25.5" customHeight="1" x14ac:dyDescent="0.25"/>
    <row r="49" ht="25.5" customHeight="1" x14ac:dyDescent="0.25"/>
    <row r="50" ht="25.5" customHeight="1" x14ac:dyDescent="0.25"/>
    <row r="51" ht="25.5" customHeight="1" x14ac:dyDescent="0.25"/>
    <row r="52" ht="25.5" customHeight="1" x14ac:dyDescent="0.25"/>
    <row r="53" ht="25.5" customHeight="1" x14ac:dyDescent="0.25"/>
  </sheetData>
  <mergeCells count="29">
    <mergeCell ref="A26:N26"/>
    <mergeCell ref="G10:G12"/>
    <mergeCell ref="H10:H12"/>
    <mergeCell ref="I10:I12"/>
    <mergeCell ref="J10:M10"/>
    <mergeCell ref="N10:N12"/>
    <mergeCell ref="J11:K11"/>
    <mergeCell ref="L11:M11"/>
    <mergeCell ref="J24:N24"/>
    <mergeCell ref="A5:N5"/>
    <mergeCell ref="A1:N1"/>
    <mergeCell ref="A2:N2"/>
    <mergeCell ref="A3:N3"/>
    <mergeCell ref="A4:N4"/>
    <mergeCell ref="A6:N6"/>
    <mergeCell ref="A7:N7"/>
    <mergeCell ref="A8:N8"/>
    <mergeCell ref="A9:N9"/>
    <mergeCell ref="A10:A12"/>
    <mergeCell ref="B10:B12"/>
    <mergeCell ref="C10:C12"/>
    <mergeCell ref="D10:D12"/>
    <mergeCell ref="E10:E12"/>
    <mergeCell ref="F10:F12"/>
    <mergeCell ref="A13:N13"/>
    <mergeCell ref="J20:N20"/>
    <mergeCell ref="J21:N21"/>
    <mergeCell ref="J22:N22"/>
    <mergeCell ref="J23:N23"/>
  </mergeCells>
  <pageMargins left="0" right="0" top="0" bottom="0" header="0" footer="0"/>
  <pageSetup paperSize="9" scale="38" orientation="landscape" r:id="rId1"/>
  <headerFooter alignWithMargins="0"/>
  <colBreaks count="1" manualBreakCount="1">
    <brk id="14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R35"/>
  <sheetViews>
    <sheetView view="pageBreakPreview" topLeftCell="A10" zoomScale="44" zoomScaleNormal="100" zoomScaleSheetLayoutView="44" workbookViewId="0">
      <selection activeCell="L21" sqref="L21"/>
    </sheetView>
  </sheetViews>
  <sheetFormatPr defaultRowHeight="27" x14ac:dyDescent="0.25"/>
  <cols>
    <col min="1" max="1" width="9.140625" style="87" customWidth="1"/>
    <col min="2" max="2" width="13.28515625" style="87" customWidth="1"/>
    <col min="3" max="3" width="81.140625" style="122" customWidth="1"/>
    <col min="4" max="4" width="16.85546875" style="63" customWidth="1"/>
    <col min="5" max="5" width="14.28515625" style="63" customWidth="1"/>
    <col min="6" max="6" width="54.42578125" style="63" customWidth="1"/>
    <col min="7" max="7" width="5.140625" style="35" hidden="1" customWidth="1"/>
    <col min="8" max="8" width="58.28515625" style="86" customWidth="1"/>
    <col min="9" max="9" width="37.85546875" style="87" customWidth="1"/>
    <col min="10" max="10" width="13.85546875" style="63" customWidth="1"/>
    <col min="11" max="12" width="17.28515625" style="87" customWidth="1"/>
    <col min="13" max="13" width="17.28515625" style="35" customWidth="1"/>
    <col min="14" max="14" width="21.42578125" style="63" customWidth="1"/>
    <col min="15" max="16384" width="9.140625" style="35"/>
  </cols>
  <sheetData>
    <row r="1" spans="1:18" s="22" customFormat="1" ht="39" customHeight="1" x14ac:dyDescent="0.25">
      <c r="A1" s="482"/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119"/>
      <c r="O1" s="47"/>
      <c r="P1" s="47"/>
      <c r="Q1" s="48"/>
      <c r="R1" s="21"/>
    </row>
    <row r="2" spans="1:18" s="22" customFormat="1" ht="39" customHeight="1" x14ac:dyDescent="0.25">
      <c r="A2" s="482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119"/>
      <c r="O2" s="47"/>
      <c r="P2" s="47"/>
      <c r="Q2" s="48"/>
      <c r="R2" s="21"/>
    </row>
    <row r="3" spans="1:18" s="22" customFormat="1" ht="6.75" customHeight="1" x14ac:dyDescent="0.25">
      <c r="A3" s="482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119"/>
      <c r="O3" s="47"/>
      <c r="P3" s="47"/>
      <c r="Q3" s="48"/>
      <c r="R3" s="21"/>
    </row>
    <row r="4" spans="1:18" s="22" customFormat="1" ht="28.5" customHeight="1" x14ac:dyDescent="0.25">
      <c r="A4" s="482" t="s">
        <v>99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119"/>
      <c r="O4" s="47"/>
      <c r="P4" s="47"/>
      <c r="Q4" s="48"/>
      <c r="R4" s="21"/>
    </row>
    <row r="5" spans="1:18" s="22" customFormat="1" ht="20.25" customHeight="1" x14ac:dyDescent="0.25">
      <c r="A5" s="482" t="s">
        <v>232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119"/>
      <c r="O5" s="47"/>
      <c r="P5" s="47"/>
      <c r="Q5" s="48"/>
      <c r="R5" s="21"/>
    </row>
    <row r="6" spans="1:18" s="22" customFormat="1" ht="30.75" customHeight="1" x14ac:dyDescent="0.25">
      <c r="A6" s="482" t="s">
        <v>51</v>
      </c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119"/>
      <c r="O6" s="47"/>
      <c r="P6" s="47"/>
      <c r="Q6" s="48"/>
      <c r="R6" s="21"/>
    </row>
    <row r="7" spans="1:18" s="22" customFormat="1" ht="25.5" customHeight="1" x14ac:dyDescent="0.25">
      <c r="A7" s="498">
        <v>41937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119"/>
      <c r="O7" s="47"/>
      <c r="P7" s="47"/>
      <c r="Q7" s="48"/>
      <c r="R7" s="21"/>
    </row>
    <row r="8" spans="1:18" s="22" customFormat="1" ht="28.5" customHeight="1" x14ac:dyDescent="0.25">
      <c r="A8" s="482" t="s">
        <v>138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119"/>
      <c r="O8" s="47"/>
      <c r="P8" s="47"/>
      <c r="Q8" s="48"/>
      <c r="R8" s="21"/>
    </row>
    <row r="9" spans="1:18" s="22" customFormat="1" ht="33.75" customHeight="1" thickBot="1" x14ac:dyDescent="0.45">
      <c r="A9" s="569" t="s">
        <v>116</v>
      </c>
      <c r="B9" s="570"/>
      <c r="C9" s="570"/>
      <c r="D9" s="570"/>
      <c r="E9" s="570"/>
      <c r="F9" s="570"/>
      <c r="G9" s="570"/>
      <c r="H9" s="570"/>
      <c r="I9" s="570"/>
      <c r="J9" s="570"/>
      <c r="K9" s="570"/>
      <c r="L9" s="570"/>
      <c r="M9" s="570"/>
      <c r="N9" s="119">
        <v>72</v>
      </c>
      <c r="O9" s="47"/>
      <c r="P9" s="47"/>
      <c r="Q9" s="48"/>
      <c r="R9" s="21"/>
    </row>
    <row r="10" spans="1:18" s="37" customFormat="1" ht="23.25" customHeight="1" x14ac:dyDescent="0.25">
      <c r="A10" s="575" t="s">
        <v>65</v>
      </c>
      <c r="B10" s="566" t="s">
        <v>66</v>
      </c>
      <c r="C10" s="504" t="s">
        <v>67</v>
      </c>
      <c r="D10" s="504" t="s">
        <v>68</v>
      </c>
      <c r="E10" s="504" t="s">
        <v>41</v>
      </c>
      <c r="F10" s="504" t="s">
        <v>63</v>
      </c>
      <c r="G10" s="526" t="s">
        <v>96</v>
      </c>
      <c r="H10" s="578" t="s">
        <v>9</v>
      </c>
      <c r="I10" s="571" t="s">
        <v>69</v>
      </c>
      <c r="J10" s="489" t="s">
        <v>81</v>
      </c>
      <c r="K10" s="574"/>
      <c r="L10" s="521" t="s">
        <v>91</v>
      </c>
      <c r="M10" s="521" t="s">
        <v>50</v>
      </c>
      <c r="N10" s="68"/>
    </row>
    <row r="11" spans="1:18" s="37" customFormat="1" ht="23.25" customHeight="1" x14ac:dyDescent="0.25">
      <c r="A11" s="576"/>
      <c r="B11" s="567"/>
      <c r="C11" s="505"/>
      <c r="D11" s="505"/>
      <c r="E11" s="505"/>
      <c r="F11" s="505"/>
      <c r="G11" s="527"/>
      <c r="H11" s="579"/>
      <c r="I11" s="572"/>
      <c r="J11" s="492"/>
      <c r="K11" s="560"/>
      <c r="L11" s="514"/>
      <c r="M11" s="514"/>
      <c r="N11" s="68"/>
    </row>
    <row r="12" spans="1:18" s="37" customFormat="1" ht="23.25" customHeight="1" thickBot="1" x14ac:dyDescent="0.3">
      <c r="A12" s="577"/>
      <c r="B12" s="568"/>
      <c r="C12" s="506"/>
      <c r="D12" s="506"/>
      <c r="E12" s="506"/>
      <c r="F12" s="506"/>
      <c r="G12" s="528"/>
      <c r="H12" s="580"/>
      <c r="I12" s="573"/>
      <c r="J12" s="130" t="s">
        <v>72</v>
      </c>
      <c r="K12" s="131" t="s">
        <v>73</v>
      </c>
      <c r="L12" s="522"/>
      <c r="M12" s="522"/>
      <c r="N12" s="68"/>
    </row>
    <row r="13" spans="1:18" s="89" customFormat="1" ht="46.5" customHeight="1" x14ac:dyDescent="0.25">
      <c r="A13" s="147">
        <v>1</v>
      </c>
      <c r="B13" s="148">
        <v>60</v>
      </c>
      <c r="C13" s="156" t="s">
        <v>136</v>
      </c>
      <c r="D13" s="73">
        <v>1992</v>
      </c>
      <c r="E13" s="157" t="s">
        <v>57</v>
      </c>
      <c r="F13" s="160" t="s">
        <v>339</v>
      </c>
      <c r="G13" s="325" t="s">
        <v>340</v>
      </c>
      <c r="H13" s="210" t="s">
        <v>117</v>
      </c>
      <c r="I13" s="337" t="s">
        <v>118</v>
      </c>
      <c r="J13" s="57">
        <v>0</v>
      </c>
      <c r="K13" s="71">
        <v>50.99</v>
      </c>
      <c r="L13" s="172" t="s">
        <v>60</v>
      </c>
      <c r="M13" s="153">
        <v>23</v>
      </c>
      <c r="N13" s="120">
        <f t="shared" ref="N13:N31" si="0">(K13-$N$9)/4</f>
        <v>-5.2524999999999995</v>
      </c>
      <c r="O13" s="111"/>
      <c r="P13" s="88"/>
      <c r="Q13" s="88"/>
    </row>
    <row r="14" spans="1:18" s="89" customFormat="1" ht="46.5" customHeight="1" x14ac:dyDescent="0.25">
      <c r="A14" s="147">
        <v>2</v>
      </c>
      <c r="B14" s="148">
        <v>61</v>
      </c>
      <c r="C14" s="156" t="s">
        <v>136</v>
      </c>
      <c r="D14" s="73">
        <v>1992</v>
      </c>
      <c r="E14" s="157" t="s">
        <v>57</v>
      </c>
      <c r="F14" s="160" t="s">
        <v>304</v>
      </c>
      <c r="G14" s="325"/>
      <c r="H14" s="210" t="s">
        <v>117</v>
      </c>
      <c r="I14" s="337" t="s">
        <v>118</v>
      </c>
      <c r="J14" s="53">
        <v>0</v>
      </c>
      <c r="K14" s="74">
        <v>53.89</v>
      </c>
      <c r="L14" s="77" t="s">
        <v>60</v>
      </c>
      <c r="M14" s="154">
        <v>20</v>
      </c>
      <c r="N14" s="120">
        <f t="shared" si="0"/>
        <v>-4.5274999999999999</v>
      </c>
      <c r="O14" s="111"/>
      <c r="P14" s="88"/>
      <c r="Q14" s="88"/>
    </row>
    <row r="15" spans="1:18" s="89" customFormat="1" ht="46.5" customHeight="1" x14ac:dyDescent="0.25">
      <c r="A15" s="147">
        <v>3</v>
      </c>
      <c r="B15" s="148">
        <v>6</v>
      </c>
      <c r="C15" s="156" t="s">
        <v>291</v>
      </c>
      <c r="D15" s="73">
        <v>1984</v>
      </c>
      <c r="E15" s="157" t="s">
        <v>56</v>
      </c>
      <c r="F15" s="160" t="s">
        <v>308</v>
      </c>
      <c r="G15" s="325" t="s">
        <v>292</v>
      </c>
      <c r="H15" s="210" t="s">
        <v>293</v>
      </c>
      <c r="I15" s="337" t="s">
        <v>98</v>
      </c>
      <c r="J15" s="53">
        <v>0</v>
      </c>
      <c r="K15" s="74">
        <v>54.9</v>
      </c>
      <c r="L15" s="76" t="s">
        <v>60</v>
      </c>
      <c r="M15" s="154">
        <v>18</v>
      </c>
      <c r="N15" s="120">
        <f t="shared" si="0"/>
        <v>-4.2750000000000004</v>
      </c>
      <c r="O15" s="111"/>
      <c r="P15" s="88"/>
      <c r="Q15" s="88"/>
    </row>
    <row r="16" spans="1:18" s="89" customFormat="1" ht="46.5" customHeight="1" x14ac:dyDescent="0.25">
      <c r="A16" s="147">
        <v>4</v>
      </c>
      <c r="B16" s="155">
        <v>63</v>
      </c>
      <c r="C16" s="348" t="s">
        <v>341</v>
      </c>
      <c r="D16" s="75">
        <v>1992</v>
      </c>
      <c r="E16" s="278" t="s">
        <v>57</v>
      </c>
      <c r="F16" s="396" t="s">
        <v>344</v>
      </c>
      <c r="G16" s="350"/>
      <c r="H16" s="385" t="s">
        <v>343</v>
      </c>
      <c r="I16" s="380" t="s">
        <v>270</v>
      </c>
      <c r="J16" s="375">
        <v>0</v>
      </c>
      <c r="K16" s="394">
        <v>55.27</v>
      </c>
      <c r="L16" s="77" t="s">
        <v>60</v>
      </c>
      <c r="M16" s="395">
        <v>16</v>
      </c>
      <c r="N16" s="120">
        <f t="shared" si="0"/>
        <v>-4.1824999999999992</v>
      </c>
      <c r="O16" s="111"/>
      <c r="P16" s="88"/>
      <c r="Q16" s="88"/>
    </row>
    <row r="17" spans="1:17" s="89" customFormat="1" ht="46.5" customHeight="1" x14ac:dyDescent="0.25">
      <c r="A17" s="147">
        <v>5</v>
      </c>
      <c r="B17" s="148">
        <v>2</v>
      </c>
      <c r="C17" s="156" t="s">
        <v>309</v>
      </c>
      <c r="D17" s="73">
        <v>1997</v>
      </c>
      <c r="E17" s="157" t="s">
        <v>61</v>
      </c>
      <c r="F17" s="160" t="s">
        <v>310</v>
      </c>
      <c r="G17" s="325"/>
      <c r="H17" s="210" t="s">
        <v>311</v>
      </c>
      <c r="I17" s="337" t="s">
        <v>312</v>
      </c>
      <c r="J17" s="53">
        <v>0</v>
      </c>
      <c r="K17" s="74">
        <v>61.62</v>
      </c>
      <c r="L17" s="76" t="s">
        <v>60</v>
      </c>
      <c r="M17" s="154">
        <v>15</v>
      </c>
      <c r="N17" s="120">
        <f t="shared" si="0"/>
        <v>-2.5950000000000006</v>
      </c>
      <c r="O17" s="111"/>
      <c r="P17" s="88"/>
      <c r="Q17" s="88"/>
    </row>
    <row r="18" spans="1:17" s="89" customFormat="1" ht="46.5" customHeight="1" x14ac:dyDescent="0.25">
      <c r="A18" s="147">
        <v>6</v>
      </c>
      <c r="B18" s="148">
        <v>50</v>
      </c>
      <c r="C18" s="156" t="s">
        <v>213</v>
      </c>
      <c r="D18" s="73">
        <v>1997</v>
      </c>
      <c r="E18" s="157" t="s">
        <v>315</v>
      </c>
      <c r="F18" s="160" t="s">
        <v>224</v>
      </c>
      <c r="G18" s="325"/>
      <c r="H18" s="210" t="s">
        <v>215</v>
      </c>
      <c r="I18" s="337" t="s">
        <v>216</v>
      </c>
      <c r="J18" s="53">
        <v>4</v>
      </c>
      <c r="K18" s="74">
        <v>52.42</v>
      </c>
      <c r="L18" s="76" t="s">
        <v>61</v>
      </c>
      <c r="M18" s="395">
        <v>14</v>
      </c>
      <c r="N18" s="120">
        <f t="shared" si="0"/>
        <v>-4.8949999999999996</v>
      </c>
      <c r="O18" s="111"/>
      <c r="P18" s="88"/>
      <c r="Q18" s="88"/>
    </row>
    <row r="19" spans="1:17" s="89" customFormat="1" ht="46.5" customHeight="1" x14ac:dyDescent="0.25">
      <c r="A19" s="147">
        <v>7</v>
      </c>
      <c r="B19" s="148">
        <v>73</v>
      </c>
      <c r="C19" s="216" t="s">
        <v>305</v>
      </c>
      <c r="D19" s="73">
        <v>1988</v>
      </c>
      <c r="E19" s="157" t="s">
        <v>56</v>
      </c>
      <c r="F19" s="160" t="s">
        <v>348</v>
      </c>
      <c r="G19" s="325"/>
      <c r="H19" s="210" t="s">
        <v>62</v>
      </c>
      <c r="I19" s="337" t="s">
        <v>98</v>
      </c>
      <c r="J19" s="375">
        <v>4</v>
      </c>
      <c r="K19" s="394">
        <v>60.51</v>
      </c>
      <c r="L19" s="76" t="s">
        <v>61</v>
      </c>
      <c r="M19" s="154">
        <v>13</v>
      </c>
      <c r="N19" s="120">
        <f t="shared" si="0"/>
        <v>-2.8725000000000005</v>
      </c>
      <c r="O19" s="111"/>
      <c r="P19" s="88"/>
      <c r="Q19" s="88"/>
    </row>
    <row r="20" spans="1:17" s="89" customFormat="1" ht="46.5" customHeight="1" x14ac:dyDescent="0.25">
      <c r="A20" s="147">
        <v>8</v>
      </c>
      <c r="B20" s="155">
        <v>80</v>
      </c>
      <c r="C20" s="348" t="s">
        <v>105</v>
      </c>
      <c r="D20" s="75">
        <v>1982</v>
      </c>
      <c r="E20" s="278"/>
      <c r="F20" s="396" t="s">
        <v>173</v>
      </c>
      <c r="G20" s="350" t="s">
        <v>174</v>
      </c>
      <c r="H20" s="385" t="s">
        <v>152</v>
      </c>
      <c r="I20" s="380" t="s">
        <v>119</v>
      </c>
      <c r="J20" s="375">
        <v>4</v>
      </c>
      <c r="K20" s="394">
        <v>64.56</v>
      </c>
      <c r="L20" s="76" t="s">
        <v>61</v>
      </c>
      <c r="M20" s="395">
        <v>12</v>
      </c>
      <c r="N20" s="120">
        <f t="shared" si="0"/>
        <v>-1.8599999999999994</v>
      </c>
      <c r="O20" s="111"/>
      <c r="P20" s="88"/>
      <c r="Q20" s="88"/>
    </row>
    <row r="21" spans="1:17" s="89" customFormat="1" ht="46.5" customHeight="1" x14ac:dyDescent="0.25">
      <c r="A21" s="147">
        <v>9</v>
      </c>
      <c r="B21" s="148">
        <v>83</v>
      </c>
      <c r="C21" s="156" t="s">
        <v>266</v>
      </c>
      <c r="D21" s="73"/>
      <c r="E21" s="157"/>
      <c r="F21" s="160" t="s">
        <v>347</v>
      </c>
      <c r="G21" s="325"/>
      <c r="H21" s="210" t="s">
        <v>62</v>
      </c>
      <c r="I21" s="337" t="s">
        <v>225</v>
      </c>
      <c r="J21" s="53">
        <v>7</v>
      </c>
      <c r="K21" s="74">
        <v>81.41</v>
      </c>
      <c r="L21" s="76"/>
      <c r="M21" s="154">
        <v>11</v>
      </c>
      <c r="N21" s="120">
        <f t="shared" si="0"/>
        <v>2.3524999999999991</v>
      </c>
      <c r="O21" s="111"/>
      <c r="P21" s="88"/>
      <c r="Q21" s="88"/>
    </row>
    <row r="22" spans="1:17" s="89" customFormat="1" ht="46.5" customHeight="1" x14ac:dyDescent="0.25">
      <c r="A22" s="147">
        <v>10</v>
      </c>
      <c r="B22" s="148">
        <v>62</v>
      </c>
      <c r="C22" s="156" t="s">
        <v>341</v>
      </c>
      <c r="D22" s="73">
        <v>1992</v>
      </c>
      <c r="E22" s="157" t="s">
        <v>57</v>
      </c>
      <c r="F22" s="160" t="s">
        <v>342</v>
      </c>
      <c r="G22" s="325"/>
      <c r="H22" s="210" t="s">
        <v>343</v>
      </c>
      <c r="I22" s="337" t="s">
        <v>270</v>
      </c>
      <c r="J22" s="53">
        <v>8</v>
      </c>
      <c r="K22" s="74">
        <v>53.03</v>
      </c>
      <c r="L22" s="76"/>
      <c r="M22" s="395">
        <v>10</v>
      </c>
      <c r="N22" s="120">
        <f t="shared" si="0"/>
        <v>-4.7424999999999997</v>
      </c>
      <c r="O22" s="111"/>
      <c r="P22" s="88"/>
      <c r="Q22" s="88"/>
    </row>
    <row r="23" spans="1:17" s="89" customFormat="1" ht="46.5" customHeight="1" x14ac:dyDescent="0.25">
      <c r="A23" s="147">
        <v>11</v>
      </c>
      <c r="B23" s="148">
        <v>57</v>
      </c>
      <c r="C23" s="156" t="s">
        <v>133</v>
      </c>
      <c r="D23" s="73">
        <v>1989</v>
      </c>
      <c r="E23" s="157" t="s">
        <v>57</v>
      </c>
      <c r="F23" s="160" t="s">
        <v>122</v>
      </c>
      <c r="G23" s="325" t="s">
        <v>123</v>
      </c>
      <c r="H23" s="210" t="s">
        <v>165</v>
      </c>
      <c r="I23" s="337" t="s">
        <v>118</v>
      </c>
      <c r="J23" s="53">
        <v>8</v>
      </c>
      <c r="K23" s="74">
        <v>53.09</v>
      </c>
      <c r="L23" s="76"/>
      <c r="M23" s="154">
        <v>9</v>
      </c>
      <c r="N23" s="120">
        <f t="shared" si="0"/>
        <v>-4.7274999999999991</v>
      </c>
      <c r="O23" s="111"/>
      <c r="P23" s="88"/>
      <c r="Q23" s="88"/>
    </row>
    <row r="24" spans="1:17" s="89" customFormat="1" ht="46.5" customHeight="1" x14ac:dyDescent="0.25">
      <c r="A24" s="147">
        <v>12</v>
      </c>
      <c r="B24" s="148">
        <v>43</v>
      </c>
      <c r="C24" s="156" t="s">
        <v>107</v>
      </c>
      <c r="D24" s="73">
        <v>1988</v>
      </c>
      <c r="E24" s="157"/>
      <c r="F24" s="160" t="s">
        <v>337</v>
      </c>
      <c r="G24" s="325"/>
      <c r="H24" s="210" t="s">
        <v>170</v>
      </c>
      <c r="I24" s="337" t="s">
        <v>98</v>
      </c>
      <c r="J24" s="53">
        <v>8</v>
      </c>
      <c r="K24" s="74">
        <v>56.26</v>
      </c>
      <c r="L24" s="76"/>
      <c r="M24" s="395">
        <v>8</v>
      </c>
      <c r="N24" s="120">
        <f t="shared" si="0"/>
        <v>-3.9350000000000005</v>
      </c>
      <c r="O24" s="111"/>
      <c r="P24" s="88"/>
      <c r="Q24" s="88"/>
    </row>
    <row r="25" spans="1:17" s="89" customFormat="1" ht="46.5" customHeight="1" x14ac:dyDescent="0.25">
      <c r="A25" s="147">
        <v>13</v>
      </c>
      <c r="B25" s="148">
        <v>27</v>
      </c>
      <c r="C25" s="156" t="s">
        <v>102</v>
      </c>
      <c r="D25" s="73">
        <v>1986</v>
      </c>
      <c r="E25" s="157" t="s">
        <v>57</v>
      </c>
      <c r="F25" s="160" t="s">
        <v>335</v>
      </c>
      <c r="G25" s="325"/>
      <c r="H25" s="210" t="s">
        <v>101</v>
      </c>
      <c r="I25" s="337" t="s">
        <v>220</v>
      </c>
      <c r="J25" s="53">
        <v>8</v>
      </c>
      <c r="K25" s="74">
        <v>57.48</v>
      </c>
      <c r="L25" s="76"/>
      <c r="M25" s="154">
        <v>7</v>
      </c>
      <c r="N25" s="120">
        <f t="shared" si="0"/>
        <v>-3.6300000000000008</v>
      </c>
      <c r="O25" s="111"/>
      <c r="P25" s="88"/>
      <c r="Q25" s="88"/>
    </row>
    <row r="26" spans="1:17" s="89" customFormat="1" ht="46.5" customHeight="1" x14ac:dyDescent="0.25">
      <c r="A26" s="147">
        <v>14</v>
      </c>
      <c r="B26" s="148">
        <v>36</v>
      </c>
      <c r="C26" s="156" t="s">
        <v>178</v>
      </c>
      <c r="D26" s="73">
        <v>1959</v>
      </c>
      <c r="E26" s="157" t="s">
        <v>57</v>
      </c>
      <c r="F26" s="160" t="s">
        <v>179</v>
      </c>
      <c r="G26" s="325"/>
      <c r="H26" s="210" t="s">
        <v>180</v>
      </c>
      <c r="I26" s="337" t="s">
        <v>336</v>
      </c>
      <c r="J26" s="53">
        <v>8</v>
      </c>
      <c r="K26" s="74">
        <v>62.61</v>
      </c>
      <c r="L26" s="76"/>
      <c r="M26" s="395">
        <v>6</v>
      </c>
      <c r="N26" s="120">
        <f t="shared" si="0"/>
        <v>-2.3475000000000001</v>
      </c>
      <c r="O26" s="111"/>
      <c r="P26" s="88"/>
      <c r="Q26" s="88"/>
    </row>
    <row r="27" spans="1:17" s="89" customFormat="1" ht="46.5" customHeight="1" x14ac:dyDescent="0.25">
      <c r="A27" s="147">
        <v>15</v>
      </c>
      <c r="B27" s="148">
        <v>67</v>
      </c>
      <c r="C27" s="156" t="s">
        <v>325</v>
      </c>
      <c r="D27" s="73">
        <v>1988</v>
      </c>
      <c r="E27" s="157" t="s">
        <v>57</v>
      </c>
      <c r="F27" s="160" t="s">
        <v>345</v>
      </c>
      <c r="G27" s="325" t="s">
        <v>346</v>
      </c>
      <c r="H27" s="210" t="s">
        <v>327</v>
      </c>
      <c r="I27" s="337" t="s">
        <v>328</v>
      </c>
      <c r="J27" s="53">
        <v>8</v>
      </c>
      <c r="K27" s="74">
        <v>63.03</v>
      </c>
      <c r="L27" s="76"/>
      <c r="M27" s="154">
        <v>5</v>
      </c>
      <c r="N27" s="120">
        <f t="shared" si="0"/>
        <v>-2.2424999999999997</v>
      </c>
      <c r="O27" s="111"/>
      <c r="P27" s="88"/>
      <c r="Q27" s="88"/>
    </row>
    <row r="28" spans="1:17" s="89" customFormat="1" ht="46.5" customHeight="1" x14ac:dyDescent="0.25">
      <c r="A28" s="147">
        <v>16</v>
      </c>
      <c r="B28" s="148">
        <v>1</v>
      </c>
      <c r="C28" s="156" t="s">
        <v>221</v>
      </c>
      <c r="D28" s="73"/>
      <c r="E28" s="157"/>
      <c r="F28" s="160" t="s">
        <v>222</v>
      </c>
      <c r="G28" s="325"/>
      <c r="H28" s="210" t="s">
        <v>223</v>
      </c>
      <c r="I28" s="337" t="s">
        <v>98</v>
      </c>
      <c r="J28" s="53">
        <v>9</v>
      </c>
      <c r="K28" s="74">
        <v>72.58</v>
      </c>
      <c r="L28" s="76"/>
      <c r="M28" s="395">
        <v>4</v>
      </c>
      <c r="N28" s="120">
        <f t="shared" si="0"/>
        <v>0.14499999999999957</v>
      </c>
      <c r="O28" s="111"/>
      <c r="P28" s="88"/>
      <c r="Q28" s="88"/>
    </row>
    <row r="29" spans="1:17" s="89" customFormat="1" ht="46.5" customHeight="1" x14ac:dyDescent="0.25">
      <c r="A29" s="147">
        <v>17</v>
      </c>
      <c r="B29" s="148">
        <v>44</v>
      </c>
      <c r="C29" s="156" t="s">
        <v>144</v>
      </c>
      <c r="D29" s="73">
        <v>1958</v>
      </c>
      <c r="E29" s="157" t="s">
        <v>57</v>
      </c>
      <c r="F29" s="160" t="s">
        <v>145</v>
      </c>
      <c r="G29" s="325" t="s">
        <v>181</v>
      </c>
      <c r="H29" s="210" t="s">
        <v>338</v>
      </c>
      <c r="I29" s="337" t="s">
        <v>98</v>
      </c>
      <c r="J29" s="53">
        <v>10</v>
      </c>
      <c r="K29" s="74">
        <v>78.7</v>
      </c>
      <c r="L29" s="76"/>
      <c r="M29" s="154">
        <v>3</v>
      </c>
      <c r="N29" s="120">
        <f t="shared" si="0"/>
        <v>1.6750000000000007</v>
      </c>
      <c r="O29" s="111"/>
      <c r="P29" s="88"/>
      <c r="Q29" s="88"/>
    </row>
    <row r="30" spans="1:17" s="89" customFormat="1" ht="46.5" customHeight="1" x14ac:dyDescent="0.25">
      <c r="A30" s="147">
        <v>18</v>
      </c>
      <c r="B30" s="148">
        <v>56</v>
      </c>
      <c r="C30" s="156" t="s">
        <v>133</v>
      </c>
      <c r="D30" s="73">
        <v>1989</v>
      </c>
      <c r="E30" s="157" t="s">
        <v>57</v>
      </c>
      <c r="F30" s="160" t="s">
        <v>163</v>
      </c>
      <c r="G30" s="325" t="s">
        <v>164</v>
      </c>
      <c r="H30" s="210" t="s">
        <v>117</v>
      </c>
      <c r="I30" s="337" t="s">
        <v>118</v>
      </c>
      <c r="J30" s="53">
        <v>12</v>
      </c>
      <c r="K30" s="74">
        <v>59.32</v>
      </c>
      <c r="L30" s="76"/>
      <c r="M30" s="395">
        <v>2</v>
      </c>
      <c r="N30" s="120">
        <f t="shared" si="0"/>
        <v>-3.17</v>
      </c>
      <c r="O30" s="111"/>
      <c r="P30" s="88"/>
      <c r="Q30" s="88"/>
    </row>
    <row r="31" spans="1:17" s="89" customFormat="1" ht="46.5" customHeight="1" thickBot="1" x14ac:dyDescent="0.3">
      <c r="A31" s="355">
        <v>19</v>
      </c>
      <c r="B31" s="356">
        <v>82</v>
      </c>
      <c r="C31" s="357" t="s">
        <v>104</v>
      </c>
      <c r="D31" s="358">
        <v>1984</v>
      </c>
      <c r="E31" s="359"/>
      <c r="F31" s="397" t="s">
        <v>171</v>
      </c>
      <c r="G31" s="361" t="s">
        <v>172</v>
      </c>
      <c r="H31" s="398" t="s">
        <v>152</v>
      </c>
      <c r="I31" s="399" t="s">
        <v>153</v>
      </c>
      <c r="J31" s="564" t="s">
        <v>78</v>
      </c>
      <c r="K31" s="692"/>
      <c r="L31" s="796"/>
      <c r="M31" s="400"/>
      <c r="N31" s="120">
        <f t="shared" si="0"/>
        <v>-18</v>
      </c>
      <c r="O31" s="111"/>
      <c r="P31" s="88"/>
      <c r="Q31" s="88"/>
    </row>
    <row r="32" spans="1:17" s="23" customFormat="1" ht="18" customHeight="1" x14ac:dyDescent="0.4">
      <c r="A32" s="128"/>
      <c r="B32" s="39"/>
      <c r="C32" s="121"/>
      <c r="D32" s="129"/>
      <c r="E32" s="129"/>
      <c r="F32" s="125"/>
      <c r="G32" s="42"/>
      <c r="H32" s="85"/>
      <c r="I32" s="43"/>
      <c r="J32" s="127"/>
      <c r="K32" s="124"/>
      <c r="L32" s="124"/>
      <c r="M32" s="44"/>
      <c r="N32" s="66"/>
    </row>
    <row r="33" spans="1:14" s="22" customFormat="1" ht="25.5" customHeight="1" x14ac:dyDescent="0.45">
      <c r="A33" s="124"/>
      <c r="B33" s="124"/>
      <c r="C33" s="66"/>
      <c r="D33" s="45"/>
      <c r="E33" s="45"/>
      <c r="F33" s="126" t="s">
        <v>80</v>
      </c>
      <c r="G33" s="30"/>
      <c r="H33" s="23"/>
      <c r="I33" s="81" t="s">
        <v>184</v>
      </c>
      <c r="J33" s="127"/>
      <c r="K33" s="124"/>
      <c r="L33" s="124"/>
      <c r="M33" s="29"/>
      <c r="N33" s="66"/>
    </row>
    <row r="34" spans="1:14" s="22" customFormat="1" ht="17.25" customHeight="1" x14ac:dyDescent="0.25">
      <c r="A34" s="124"/>
      <c r="B34" s="124"/>
      <c r="C34" s="66"/>
      <c r="D34" s="46"/>
      <c r="E34" s="46"/>
      <c r="F34" s="127"/>
      <c r="G34" s="29"/>
      <c r="H34" s="23"/>
      <c r="I34" s="124"/>
      <c r="J34" s="127"/>
      <c r="K34" s="124"/>
      <c r="L34" s="124"/>
      <c r="M34" s="29"/>
      <c r="N34" s="66"/>
    </row>
    <row r="35" spans="1:14" s="22" customFormat="1" ht="25.5" customHeight="1" x14ac:dyDescent="0.45">
      <c r="A35" s="124"/>
      <c r="B35" s="124"/>
      <c r="C35" s="66"/>
      <c r="D35" s="45"/>
      <c r="E35" s="45"/>
      <c r="F35" s="126" t="s">
        <v>75</v>
      </c>
      <c r="G35" s="30"/>
      <c r="H35" s="23"/>
      <c r="I35" s="123" t="s">
        <v>76</v>
      </c>
      <c r="J35" s="127"/>
      <c r="K35" s="124"/>
      <c r="L35" s="124"/>
      <c r="M35" s="29"/>
      <c r="N35" s="66"/>
    </row>
  </sheetData>
  <sortState ref="A14:Q29">
    <sortCondition ref="J14:J29"/>
    <sortCondition ref="K14:K29"/>
  </sortState>
  <mergeCells count="22">
    <mergeCell ref="A4:M4"/>
    <mergeCell ref="A1:M1"/>
    <mergeCell ref="A2:M2"/>
    <mergeCell ref="G10:G12"/>
    <mergeCell ref="A3:M3"/>
    <mergeCell ref="A5:M5"/>
    <mergeCell ref="A6:M6"/>
    <mergeCell ref="A7:M7"/>
    <mergeCell ref="A8:M8"/>
    <mergeCell ref="A9:M9"/>
    <mergeCell ref="I10:I12"/>
    <mergeCell ref="J10:K11"/>
    <mergeCell ref="M10:M12"/>
    <mergeCell ref="A10:A12"/>
    <mergeCell ref="H10:H12"/>
    <mergeCell ref="L10:L12"/>
    <mergeCell ref="J31:K31"/>
    <mergeCell ref="B10:B12"/>
    <mergeCell ref="C10:C12"/>
    <mergeCell ref="D10:D12"/>
    <mergeCell ref="E10:E12"/>
    <mergeCell ref="F10:F12"/>
  </mergeCells>
  <pageMargins left="0.39370078740157483" right="0" top="0" bottom="0" header="0" footer="0"/>
  <pageSetup paperSize="9" scale="40" orientation="landscape" r:id="rId1"/>
  <colBreaks count="1" manualBreakCount="1">
    <brk id="13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47"/>
  <sheetViews>
    <sheetView view="pageBreakPreview" topLeftCell="A14" zoomScale="41" zoomScaleNormal="100" zoomScaleSheetLayoutView="41" workbookViewId="0">
      <selection activeCell="I19" sqref="I19"/>
    </sheetView>
  </sheetViews>
  <sheetFormatPr defaultRowHeight="40.5" x14ac:dyDescent="0.25"/>
  <cols>
    <col min="1" max="1" width="10.7109375" style="35" customWidth="1"/>
    <col min="2" max="2" width="14.5703125" style="35" customWidth="1"/>
    <col min="3" max="3" width="67" style="97" customWidth="1"/>
    <col min="4" max="4" width="20.42578125" style="35" customWidth="1"/>
    <col min="5" max="5" width="17.5703125" style="63" customWidth="1"/>
    <col min="6" max="6" width="52.28515625" style="35" customWidth="1"/>
    <col min="7" max="7" width="52.28515625" style="94" hidden="1" customWidth="1"/>
    <col min="8" max="8" width="48.5703125" style="90" customWidth="1"/>
    <col min="9" max="9" width="56.140625" style="35" customWidth="1"/>
    <col min="10" max="10" width="15.7109375" style="35" customWidth="1"/>
    <col min="11" max="11" width="19.28515625" style="35" customWidth="1"/>
    <col min="12" max="12" width="18.140625" style="35" customWidth="1"/>
    <col min="13" max="13" width="9.5703125" style="114" customWidth="1"/>
    <col min="14" max="15" width="6.28515625" style="58" customWidth="1"/>
    <col min="16" max="17" width="6.28515625" style="114" customWidth="1"/>
    <col min="18" max="21" width="6.28515625" style="58" customWidth="1"/>
    <col min="22" max="22" width="8.28515625" style="58" customWidth="1"/>
    <col min="23" max="23" width="8" style="58" customWidth="1"/>
    <col min="24" max="24" width="7" style="101" customWidth="1"/>
    <col min="25" max="25" width="8" style="62" customWidth="1"/>
    <col min="26" max="26" width="10.5703125" style="87" customWidth="1"/>
    <col min="27" max="27" width="18.85546875" style="35" customWidth="1"/>
    <col min="28" max="257" width="9.140625" style="35"/>
    <col min="258" max="258" width="9.140625" style="35" customWidth="1"/>
    <col min="259" max="259" width="14.5703125" style="35" customWidth="1"/>
    <col min="260" max="260" width="61.140625" style="35" customWidth="1"/>
    <col min="261" max="261" width="15.85546875" style="35" customWidth="1"/>
    <col min="262" max="262" width="17.5703125" style="35" customWidth="1"/>
    <col min="263" max="263" width="54.5703125" style="35" customWidth="1"/>
    <col min="264" max="264" width="44.85546875" style="35" customWidth="1"/>
    <col min="265" max="265" width="52.85546875" style="35" customWidth="1"/>
    <col min="266" max="266" width="15.7109375" style="35" customWidth="1"/>
    <col min="267" max="268" width="19.28515625" style="35" customWidth="1"/>
    <col min="269" max="277" width="6.28515625" style="35" customWidth="1"/>
    <col min="278" max="278" width="8.28515625" style="35" customWidth="1"/>
    <col min="279" max="279" width="8" style="35" customWidth="1"/>
    <col min="280" max="280" width="7" style="35" customWidth="1"/>
    <col min="281" max="281" width="8" style="35" customWidth="1"/>
    <col min="282" max="282" width="10.5703125" style="35" customWidth="1"/>
    <col min="283" max="283" width="18.85546875" style="35" customWidth="1"/>
    <col min="284" max="513" width="9.140625" style="35"/>
    <col min="514" max="514" width="9.140625" style="35" customWidth="1"/>
    <col min="515" max="515" width="14.5703125" style="35" customWidth="1"/>
    <col min="516" max="516" width="61.140625" style="35" customWidth="1"/>
    <col min="517" max="517" width="15.85546875" style="35" customWidth="1"/>
    <col min="518" max="518" width="17.5703125" style="35" customWidth="1"/>
    <col min="519" max="519" width="54.5703125" style="35" customWidth="1"/>
    <col min="520" max="520" width="44.85546875" style="35" customWidth="1"/>
    <col min="521" max="521" width="52.85546875" style="35" customWidth="1"/>
    <col min="522" max="522" width="15.7109375" style="35" customWidth="1"/>
    <col min="523" max="524" width="19.28515625" style="35" customWidth="1"/>
    <col min="525" max="533" width="6.28515625" style="35" customWidth="1"/>
    <col min="534" max="534" width="8.28515625" style="35" customWidth="1"/>
    <col min="535" max="535" width="8" style="35" customWidth="1"/>
    <col min="536" max="536" width="7" style="35" customWidth="1"/>
    <col min="537" max="537" width="8" style="35" customWidth="1"/>
    <col min="538" max="538" width="10.5703125" style="35" customWidth="1"/>
    <col min="539" max="539" width="18.85546875" style="35" customWidth="1"/>
    <col min="540" max="769" width="9.140625" style="35"/>
    <col min="770" max="770" width="9.140625" style="35" customWidth="1"/>
    <col min="771" max="771" width="14.5703125" style="35" customWidth="1"/>
    <col min="772" max="772" width="61.140625" style="35" customWidth="1"/>
    <col min="773" max="773" width="15.85546875" style="35" customWidth="1"/>
    <col min="774" max="774" width="17.5703125" style="35" customWidth="1"/>
    <col min="775" max="775" width="54.5703125" style="35" customWidth="1"/>
    <col min="776" max="776" width="44.85546875" style="35" customWidth="1"/>
    <col min="777" max="777" width="52.85546875" style="35" customWidth="1"/>
    <col min="778" max="778" width="15.7109375" style="35" customWidth="1"/>
    <col min="779" max="780" width="19.28515625" style="35" customWidth="1"/>
    <col min="781" max="789" width="6.28515625" style="35" customWidth="1"/>
    <col min="790" max="790" width="8.28515625" style="35" customWidth="1"/>
    <col min="791" max="791" width="8" style="35" customWidth="1"/>
    <col min="792" max="792" width="7" style="35" customWidth="1"/>
    <col min="793" max="793" width="8" style="35" customWidth="1"/>
    <col min="794" max="794" width="10.5703125" style="35" customWidth="1"/>
    <col min="795" max="795" width="18.85546875" style="35" customWidth="1"/>
    <col min="796" max="1025" width="9.140625" style="35"/>
    <col min="1026" max="1026" width="9.140625" style="35" customWidth="1"/>
    <col min="1027" max="1027" width="14.5703125" style="35" customWidth="1"/>
    <col min="1028" max="1028" width="61.140625" style="35" customWidth="1"/>
    <col min="1029" max="1029" width="15.85546875" style="35" customWidth="1"/>
    <col min="1030" max="1030" width="17.5703125" style="35" customWidth="1"/>
    <col min="1031" max="1031" width="54.5703125" style="35" customWidth="1"/>
    <col min="1032" max="1032" width="44.85546875" style="35" customWidth="1"/>
    <col min="1033" max="1033" width="52.85546875" style="35" customWidth="1"/>
    <col min="1034" max="1034" width="15.7109375" style="35" customWidth="1"/>
    <col min="1035" max="1036" width="19.28515625" style="35" customWidth="1"/>
    <col min="1037" max="1045" width="6.28515625" style="35" customWidth="1"/>
    <col min="1046" max="1046" width="8.28515625" style="35" customWidth="1"/>
    <col min="1047" max="1047" width="8" style="35" customWidth="1"/>
    <col min="1048" max="1048" width="7" style="35" customWidth="1"/>
    <col min="1049" max="1049" width="8" style="35" customWidth="1"/>
    <col min="1050" max="1050" width="10.5703125" style="35" customWidth="1"/>
    <col min="1051" max="1051" width="18.85546875" style="35" customWidth="1"/>
    <col min="1052" max="1281" width="9.140625" style="35"/>
    <col min="1282" max="1282" width="9.140625" style="35" customWidth="1"/>
    <col min="1283" max="1283" width="14.5703125" style="35" customWidth="1"/>
    <col min="1284" max="1284" width="61.140625" style="35" customWidth="1"/>
    <col min="1285" max="1285" width="15.85546875" style="35" customWidth="1"/>
    <col min="1286" max="1286" width="17.5703125" style="35" customWidth="1"/>
    <col min="1287" max="1287" width="54.5703125" style="35" customWidth="1"/>
    <col min="1288" max="1288" width="44.85546875" style="35" customWidth="1"/>
    <col min="1289" max="1289" width="52.85546875" style="35" customWidth="1"/>
    <col min="1290" max="1290" width="15.7109375" style="35" customWidth="1"/>
    <col min="1291" max="1292" width="19.28515625" style="35" customWidth="1"/>
    <col min="1293" max="1301" width="6.28515625" style="35" customWidth="1"/>
    <col min="1302" max="1302" width="8.28515625" style="35" customWidth="1"/>
    <col min="1303" max="1303" width="8" style="35" customWidth="1"/>
    <col min="1304" max="1304" width="7" style="35" customWidth="1"/>
    <col min="1305" max="1305" width="8" style="35" customWidth="1"/>
    <col min="1306" max="1306" width="10.5703125" style="35" customWidth="1"/>
    <col min="1307" max="1307" width="18.85546875" style="35" customWidth="1"/>
    <col min="1308" max="1537" width="9.140625" style="35"/>
    <col min="1538" max="1538" width="9.140625" style="35" customWidth="1"/>
    <col min="1539" max="1539" width="14.5703125" style="35" customWidth="1"/>
    <col min="1540" max="1540" width="61.140625" style="35" customWidth="1"/>
    <col min="1541" max="1541" width="15.85546875" style="35" customWidth="1"/>
    <col min="1542" max="1542" width="17.5703125" style="35" customWidth="1"/>
    <col min="1543" max="1543" width="54.5703125" style="35" customWidth="1"/>
    <col min="1544" max="1544" width="44.85546875" style="35" customWidth="1"/>
    <col min="1545" max="1545" width="52.85546875" style="35" customWidth="1"/>
    <col min="1546" max="1546" width="15.7109375" style="35" customWidth="1"/>
    <col min="1547" max="1548" width="19.28515625" style="35" customWidth="1"/>
    <col min="1549" max="1557" width="6.28515625" style="35" customWidth="1"/>
    <col min="1558" max="1558" width="8.28515625" style="35" customWidth="1"/>
    <col min="1559" max="1559" width="8" style="35" customWidth="1"/>
    <col min="1560" max="1560" width="7" style="35" customWidth="1"/>
    <col min="1561" max="1561" width="8" style="35" customWidth="1"/>
    <col min="1562" max="1562" width="10.5703125" style="35" customWidth="1"/>
    <col min="1563" max="1563" width="18.85546875" style="35" customWidth="1"/>
    <col min="1564" max="1793" width="9.140625" style="35"/>
    <col min="1794" max="1794" width="9.140625" style="35" customWidth="1"/>
    <col min="1795" max="1795" width="14.5703125" style="35" customWidth="1"/>
    <col min="1796" max="1796" width="61.140625" style="35" customWidth="1"/>
    <col min="1797" max="1797" width="15.85546875" style="35" customWidth="1"/>
    <col min="1798" max="1798" width="17.5703125" style="35" customWidth="1"/>
    <col min="1799" max="1799" width="54.5703125" style="35" customWidth="1"/>
    <col min="1800" max="1800" width="44.85546875" style="35" customWidth="1"/>
    <col min="1801" max="1801" width="52.85546875" style="35" customWidth="1"/>
    <col min="1802" max="1802" width="15.7109375" style="35" customWidth="1"/>
    <col min="1803" max="1804" width="19.28515625" style="35" customWidth="1"/>
    <col min="1805" max="1813" width="6.28515625" style="35" customWidth="1"/>
    <col min="1814" max="1814" width="8.28515625" style="35" customWidth="1"/>
    <col min="1815" max="1815" width="8" style="35" customWidth="1"/>
    <col min="1816" max="1816" width="7" style="35" customWidth="1"/>
    <col min="1817" max="1817" width="8" style="35" customWidth="1"/>
    <col min="1818" max="1818" width="10.5703125" style="35" customWidth="1"/>
    <col min="1819" max="1819" width="18.85546875" style="35" customWidth="1"/>
    <col min="1820" max="2049" width="9.140625" style="35"/>
    <col min="2050" max="2050" width="9.140625" style="35" customWidth="1"/>
    <col min="2051" max="2051" width="14.5703125" style="35" customWidth="1"/>
    <col min="2052" max="2052" width="61.140625" style="35" customWidth="1"/>
    <col min="2053" max="2053" width="15.85546875" style="35" customWidth="1"/>
    <col min="2054" max="2054" width="17.5703125" style="35" customWidth="1"/>
    <col min="2055" max="2055" width="54.5703125" style="35" customWidth="1"/>
    <col min="2056" max="2056" width="44.85546875" style="35" customWidth="1"/>
    <col min="2057" max="2057" width="52.85546875" style="35" customWidth="1"/>
    <col min="2058" max="2058" width="15.7109375" style="35" customWidth="1"/>
    <col min="2059" max="2060" width="19.28515625" style="35" customWidth="1"/>
    <col min="2061" max="2069" width="6.28515625" style="35" customWidth="1"/>
    <col min="2070" max="2070" width="8.28515625" style="35" customWidth="1"/>
    <col min="2071" max="2071" width="8" style="35" customWidth="1"/>
    <col min="2072" max="2072" width="7" style="35" customWidth="1"/>
    <col min="2073" max="2073" width="8" style="35" customWidth="1"/>
    <col min="2074" max="2074" width="10.5703125" style="35" customWidth="1"/>
    <col min="2075" max="2075" width="18.85546875" style="35" customWidth="1"/>
    <col min="2076" max="2305" width="9.140625" style="35"/>
    <col min="2306" max="2306" width="9.140625" style="35" customWidth="1"/>
    <col min="2307" max="2307" width="14.5703125" style="35" customWidth="1"/>
    <col min="2308" max="2308" width="61.140625" style="35" customWidth="1"/>
    <col min="2309" max="2309" width="15.85546875" style="35" customWidth="1"/>
    <col min="2310" max="2310" width="17.5703125" style="35" customWidth="1"/>
    <col min="2311" max="2311" width="54.5703125" style="35" customWidth="1"/>
    <col min="2312" max="2312" width="44.85546875" style="35" customWidth="1"/>
    <col min="2313" max="2313" width="52.85546875" style="35" customWidth="1"/>
    <col min="2314" max="2314" width="15.7109375" style="35" customWidth="1"/>
    <col min="2315" max="2316" width="19.28515625" style="35" customWidth="1"/>
    <col min="2317" max="2325" width="6.28515625" style="35" customWidth="1"/>
    <col min="2326" max="2326" width="8.28515625" style="35" customWidth="1"/>
    <col min="2327" max="2327" width="8" style="35" customWidth="1"/>
    <col min="2328" max="2328" width="7" style="35" customWidth="1"/>
    <col min="2329" max="2329" width="8" style="35" customWidth="1"/>
    <col min="2330" max="2330" width="10.5703125" style="35" customWidth="1"/>
    <col min="2331" max="2331" width="18.85546875" style="35" customWidth="1"/>
    <col min="2332" max="2561" width="9.140625" style="35"/>
    <col min="2562" max="2562" width="9.140625" style="35" customWidth="1"/>
    <col min="2563" max="2563" width="14.5703125" style="35" customWidth="1"/>
    <col min="2564" max="2564" width="61.140625" style="35" customWidth="1"/>
    <col min="2565" max="2565" width="15.85546875" style="35" customWidth="1"/>
    <col min="2566" max="2566" width="17.5703125" style="35" customWidth="1"/>
    <col min="2567" max="2567" width="54.5703125" style="35" customWidth="1"/>
    <col min="2568" max="2568" width="44.85546875" style="35" customWidth="1"/>
    <col min="2569" max="2569" width="52.85546875" style="35" customWidth="1"/>
    <col min="2570" max="2570" width="15.7109375" style="35" customWidth="1"/>
    <col min="2571" max="2572" width="19.28515625" style="35" customWidth="1"/>
    <col min="2573" max="2581" width="6.28515625" style="35" customWidth="1"/>
    <col min="2582" max="2582" width="8.28515625" style="35" customWidth="1"/>
    <col min="2583" max="2583" width="8" style="35" customWidth="1"/>
    <col min="2584" max="2584" width="7" style="35" customWidth="1"/>
    <col min="2585" max="2585" width="8" style="35" customWidth="1"/>
    <col min="2586" max="2586" width="10.5703125" style="35" customWidth="1"/>
    <col min="2587" max="2587" width="18.85546875" style="35" customWidth="1"/>
    <col min="2588" max="2817" width="9.140625" style="35"/>
    <col min="2818" max="2818" width="9.140625" style="35" customWidth="1"/>
    <col min="2819" max="2819" width="14.5703125" style="35" customWidth="1"/>
    <col min="2820" max="2820" width="61.140625" style="35" customWidth="1"/>
    <col min="2821" max="2821" width="15.85546875" style="35" customWidth="1"/>
    <col min="2822" max="2822" width="17.5703125" style="35" customWidth="1"/>
    <col min="2823" max="2823" width="54.5703125" style="35" customWidth="1"/>
    <col min="2824" max="2824" width="44.85546875" style="35" customWidth="1"/>
    <col min="2825" max="2825" width="52.85546875" style="35" customWidth="1"/>
    <col min="2826" max="2826" width="15.7109375" style="35" customWidth="1"/>
    <col min="2827" max="2828" width="19.28515625" style="35" customWidth="1"/>
    <col min="2829" max="2837" width="6.28515625" style="35" customWidth="1"/>
    <col min="2838" max="2838" width="8.28515625" style="35" customWidth="1"/>
    <col min="2839" max="2839" width="8" style="35" customWidth="1"/>
    <col min="2840" max="2840" width="7" style="35" customWidth="1"/>
    <col min="2841" max="2841" width="8" style="35" customWidth="1"/>
    <col min="2842" max="2842" width="10.5703125" style="35" customWidth="1"/>
    <col min="2843" max="2843" width="18.85546875" style="35" customWidth="1"/>
    <col min="2844" max="3073" width="9.140625" style="35"/>
    <col min="3074" max="3074" width="9.140625" style="35" customWidth="1"/>
    <col min="3075" max="3075" width="14.5703125" style="35" customWidth="1"/>
    <col min="3076" max="3076" width="61.140625" style="35" customWidth="1"/>
    <col min="3077" max="3077" width="15.85546875" style="35" customWidth="1"/>
    <col min="3078" max="3078" width="17.5703125" style="35" customWidth="1"/>
    <col min="3079" max="3079" width="54.5703125" style="35" customWidth="1"/>
    <col min="3080" max="3080" width="44.85546875" style="35" customWidth="1"/>
    <col min="3081" max="3081" width="52.85546875" style="35" customWidth="1"/>
    <col min="3082" max="3082" width="15.7109375" style="35" customWidth="1"/>
    <col min="3083" max="3084" width="19.28515625" style="35" customWidth="1"/>
    <col min="3085" max="3093" width="6.28515625" style="35" customWidth="1"/>
    <col min="3094" max="3094" width="8.28515625" style="35" customWidth="1"/>
    <col min="3095" max="3095" width="8" style="35" customWidth="1"/>
    <col min="3096" max="3096" width="7" style="35" customWidth="1"/>
    <col min="3097" max="3097" width="8" style="35" customWidth="1"/>
    <col min="3098" max="3098" width="10.5703125" style="35" customWidth="1"/>
    <col min="3099" max="3099" width="18.85546875" style="35" customWidth="1"/>
    <col min="3100" max="3329" width="9.140625" style="35"/>
    <col min="3330" max="3330" width="9.140625" style="35" customWidth="1"/>
    <col min="3331" max="3331" width="14.5703125" style="35" customWidth="1"/>
    <col min="3332" max="3332" width="61.140625" style="35" customWidth="1"/>
    <col min="3333" max="3333" width="15.85546875" style="35" customWidth="1"/>
    <col min="3334" max="3334" width="17.5703125" style="35" customWidth="1"/>
    <col min="3335" max="3335" width="54.5703125" style="35" customWidth="1"/>
    <col min="3336" max="3336" width="44.85546875" style="35" customWidth="1"/>
    <col min="3337" max="3337" width="52.85546875" style="35" customWidth="1"/>
    <col min="3338" max="3338" width="15.7109375" style="35" customWidth="1"/>
    <col min="3339" max="3340" width="19.28515625" style="35" customWidth="1"/>
    <col min="3341" max="3349" width="6.28515625" style="35" customWidth="1"/>
    <col min="3350" max="3350" width="8.28515625" style="35" customWidth="1"/>
    <col min="3351" max="3351" width="8" style="35" customWidth="1"/>
    <col min="3352" max="3352" width="7" style="35" customWidth="1"/>
    <col min="3353" max="3353" width="8" style="35" customWidth="1"/>
    <col min="3354" max="3354" width="10.5703125" style="35" customWidth="1"/>
    <col min="3355" max="3355" width="18.85546875" style="35" customWidth="1"/>
    <col min="3356" max="3585" width="9.140625" style="35"/>
    <col min="3586" max="3586" width="9.140625" style="35" customWidth="1"/>
    <col min="3587" max="3587" width="14.5703125" style="35" customWidth="1"/>
    <col min="3588" max="3588" width="61.140625" style="35" customWidth="1"/>
    <col min="3589" max="3589" width="15.85546875" style="35" customWidth="1"/>
    <col min="3590" max="3590" width="17.5703125" style="35" customWidth="1"/>
    <col min="3591" max="3591" width="54.5703125" style="35" customWidth="1"/>
    <col min="3592" max="3592" width="44.85546875" style="35" customWidth="1"/>
    <col min="3593" max="3593" width="52.85546875" style="35" customWidth="1"/>
    <col min="3594" max="3594" width="15.7109375" style="35" customWidth="1"/>
    <col min="3595" max="3596" width="19.28515625" style="35" customWidth="1"/>
    <col min="3597" max="3605" width="6.28515625" style="35" customWidth="1"/>
    <col min="3606" max="3606" width="8.28515625" style="35" customWidth="1"/>
    <col min="3607" max="3607" width="8" style="35" customWidth="1"/>
    <col min="3608" max="3608" width="7" style="35" customWidth="1"/>
    <col min="3609" max="3609" width="8" style="35" customWidth="1"/>
    <col min="3610" max="3610" width="10.5703125" style="35" customWidth="1"/>
    <col min="3611" max="3611" width="18.85546875" style="35" customWidth="1"/>
    <col min="3612" max="3841" width="9.140625" style="35"/>
    <col min="3842" max="3842" width="9.140625" style="35" customWidth="1"/>
    <col min="3843" max="3843" width="14.5703125" style="35" customWidth="1"/>
    <col min="3844" max="3844" width="61.140625" style="35" customWidth="1"/>
    <col min="3845" max="3845" width="15.85546875" style="35" customWidth="1"/>
    <col min="3846" max="3846" width="17.5703125" style="35" customWidth="1"/>
    <col min="3847" max="3847" width="54.5703125" style="35" customWidth="1"/>
    <col min="3848" max="3848" width="44.85546875" style="35" customWidth="1"/>
    <col min="3849" max="3849" width="52.85546875" style="35" customWidth="1"/>
    <col min="3850" max="3850" width="15.7109375" style="35" customWidth="1"/>
    <col min="3851" max="3852" width="19.28515625" style="35" customWidth="1"/>
    <col min="3853" max="3861" width="6.28515625" style="35" customWidth="1"/>
    <col min="3862" max="3862" width="8.28515625" style="35" customWidth="1"/>
    <col min="3863" max="3863" width="8" style="35" customWidth="1"/>
    <col min="3864" max="3864" width="7" style="35" customWidth="1"/>
    <col min="3865" max="3865" width="8" style="35" customWidth="1"/>
    <col min="3866" max="3866" width="10.5703125" style="35" customWidth="1"/>
    <col min="3867" max="3867" width="18.85546875" style="35" customWidth="1"/>
    <col min="3868" max="4097" width="9.140625" style="35"/>
    <col min="4098" max="4098" width="9.140625" style="35" customWidth="1"/>
    <col min="4099" max="4099" width="14.5703125" style="35" customWidth="1"/>
    <col min="4100" max="4100" width="61.140625" style="35" customWidth="1"/>
    <col min="4101" max="4101" width="15.85546875" style="35" customWidth="1"/>
    <col min="4102" max="4102" width="17.5703125" style="35" customWidth="1"/>
    <col min="4103" max="4103" width="54.5703125" style="35" customWidth="1"/>
    <col min="4104" max="4104" width="44.85546875" style="35" customWidth="1"/>
    <col min="4105" max="4105" width="52.85546875" style="35" customWidth="1"/>
    <col min="4106" max="4106" width="15.7109375" style="35" customWidth="1"/>
    <col min="4107" max="4108" width="19.28515625" style="35" customWidth="1"/>
    <col min="4109" max="4117" width="6.28515625" style="35" customWidth="1"/>
    <col min="4118" max="4118" width="8.28515625" style="35" customWidth="1"/>
    <col min="4119" max="4119" width="8" style="35" customWidth="1"/>
    <col min="4120" max="4120" width="7" style="35" customWidth="1"/>
    <col min="4121" max="4121" width="8" style="35" customWidth="1"/>
    <col min="4122" max="4122" width="10.5703125" style="35" customWidth="1"/>
    <col min="4123" max="4123" width="18.85546875" style="35" customWidth="1"/>
    <col min="4124" max="4353" width="9.140625" style="35"/>
    <col min="4354" max="4354" width="9.140625" style="35" customWidth="1"/>
    <col min="4355" max="4355" width="14.5703125" style="35" customWidth="1"/>
    <col min="4356" max="4356" width="61.140625" style="35" customWidth="1"/>
    <col min="4357" max="4357" width="15.85546875" style="35" customWidth="1"/>
    <col min="4358" max="4358" width="17.5703125" style="35" customWidth="1"/>
    <col min="4359" max="4359" width="54.5703125" style="35" customWidth="1"/>
    <col min="4360" max="4360" width="44.85546875" style="35" customWidth="1"/>
    <col min="4361" max="4361" width="52.85546875" style="35" customWidth="1"/>
    <col min="4362" max="4362" width="15.7109375" style="35" customWidth="1"/>
    <col min="4363" max="4364" width="19.28515625" style="35" customWidth="1"/>
    <col min="4365" max="4373" width="6.28515625" style="35" customWidth="1"/>
    <col min="4374" max="4374" width="8.28515625" style="35" customWidth="1"/>
    <col min="4375" max="4375" width="8" style="35" customWidth="1"/>
    <col min="4376" max="4376" width="7" style="35" customWidth="1"/>
    <col min="4377" max="4377" width="8" style="35" customWidth="1"/>
    <col min="4378" max="4378" width="10.5703125" style="35" customWidth="1"/>
    <col min="4379" max="4379" width="18.85546875" style="35" customWidth="1"/>
    <col min="4380" max="4609" width="9.140625" style="35"/>
    <col min="4610" max="4610" width="9.140625" style="35" customWidth="1"/>
    <col min="4611" max="4611" width="14.5703125" style="35" customWidth="1"/>
    <col min="4612" max="4612" width="61.140625" style="35" customWidth="1"/>
    <col min="4613" max="4613" width="15.85546875" style="35" customWidth="1"/>
    <col min="4614" max="4614" width="17.5703125" style="35" customWidth="1"/>
    <col min="4615" max="4615" width="54.5703125" style="35" customWidth="1"/>
    <col min="4616" max="4616" width="44.85546875" style="35" customWidth="1"/>
    <col min="4617" max="4617" width="52.85546875" style="35" customWidth="1"/>
    <col min="4618" max="4618" width="15.7109375" style="35" customWidth="1"/>
    <col min="4619" max="4620" width="19.28515625" style="35" customWidth="1"/>
    <col min="4621" max="4629" width="6.28515625" style="35" customWidth="1"/>
    <col min="4630" max="4630" width="8.28515625" style="35" customWidth="1"/>
    <col min="4631" max="4631" width="8" style="35" customWidth="1"/>
    <col min="4632" max="4632" width="7" style="35" customWidth="1"/>
    <col min="4633" max="4633" width="8" style="35" customWidth="1"/>
    <col min="4634" max="4634" width="10.5703125" style="35" customWidth="1"/>
    <col min="4635" max="4635" width="18.85546875" style="35" customWidth="1"/>
    <col min="4636" max="4865" width="9.140625" style="35"/>
    <col min="4866" max="4866" width="9.140625" style="35" customWidth="1"/>
    <col min="4867" max="4867" width="14.5703125" style="35" customWidth="1"/>
    <col min="4868" max="4868" width="61.140625" style="35" customWidth="1"/>
    <col min="4869" max="4869" width="15.85546875" style="35" customWidth="1"/>
    <col min="4870" max="4870" width="17.5703125" style="35" customWidth="1"/>
    <col min="4871" max="4871" width="54.5703125" style="35" customWidth="1"/>
    <col min="4872" max="4872" width="44.85546875" style="35" customWidth="1"/>
    <col min="4873" max="4873" width="52.85546875" style="35" customWidth="1"/>
    <col min="4874" max="4874" width="15.7109375" style="35" customWidth="1"/>
    <col min="4875" max="4876" width="19.28515625" style="35" customWidth="1"/>
    <col min="4877" max="4885" width="6.28515625" style="35" customWidth="1"/>
    <col min="4886" max="4886" width="8.28515625" style="35" customWidth="1"/>
    <col min="4887" max="4887" width="8" style="35" customWidth="1"/>
    <col min="4888" max="4888" width="7" style="35" customWidth="1"/>
    <col min="4889" max="4889" width="8" style="35" customWidth="1"/>
    <col min="4890" max="4890" width="10.5703125" style="35" customWidth="1"/>
    <col min="4891" max="4891" width="18.85546875" style="35" customWidth="1"/>
    <col min="4892" max="5121" width="9.140625" style="35"/>
    <col min="5122" max="5122" width="9.140625" style="35" customWidth="1"/>
    <col min="5123" max="5123" width="14.5703125" style="35" customWidth="1"/>
    <col min="5124" max="5124" width="61.140625" style="35" customWidth="1"/>
    <col min="5125" max="5125" width="15.85546875" style="35" customWidth="1"/>
    <col min="5126" max="5126" width="17.5703125" style="35" customWidth="1"/>
    <col min="5127" max="5127" width="54.5703125" style="35" customWidth="1"/>
    <col min="5128" max="5128" width="44.85546875" style="35" customWidth="1"/>
    <col min="5129" max="5129" width="52.85546875" style="35" customWidth="1"/>
    <col min="5130" max="5130" width="15.7109375" style="35" customWidth="1"/>
    <col min="5131" max="5132" width="19.28515625" style="35" customWidth="1"/>
    <col min="5133" max="5141" width="6.28515625" style="35" customWidth="1"/>
    <col min="5142" max="5142" width="8.28515625" style="35" customWidth="1"/>
    <col min="5143" max="5143" width="8" style="35" customWidth="1"/>
    <col min="5144" max="5144" width="7" style="35" customWidth="1"/>
    <col min="5145" max="5145" width="8" style="35" customWidth="1"/>
    <col min="5146" max="5146" width="10.5703125" style="35" customWidth="1"/>
    <col min="5147" max="5147" width="18.85546875" style="35" customWidth="1"/>
    <col min="5148" max="5377" width="9.140625" style="35"/>
    <col min="5378" max="5378" width="9.140625" style="35" customWidth="1"/>
    <col min="5379" max="5379" width="14.5703125" style="35" customWidth="1"/>
    <col min="5380" max="5380" width="61.140625" style="35" customWidth="1"/>
    <col min="5381" max="5381" width="15.85546875" style="35" customWidth="1"/>
    <col min="5382" max="5382" width="17.5703125" style="35" customWidth="1"/>
    <col min="5383" max="5383" width="54.5703125" style="35" customWidth="1"/>
    <col min="5384" max="5384" width="44.85546875" style="35" customWidth="1"/>
    <col min="5385" max="5385" width="52.85546875" style="35" customWidth="1"/>
    <col min="5386" max="5386" width="15.7109375" style="35" customWidth="1"/>
    <col min="5387" max="5388" width="19.28515625" style="35" customWidth="1"/>
    <col min="5389" max="5397" width="6.28515625" style="35" customWidth="1"/>
    <col min="5398" max="5398" width="8.28515625" style="35" customWidth="1"/>
    <col min="5399" max="5399" width="8" style="35" customWidth="1"/>
    <col min="5400" max="5400" width="7" style="35" customWidth="1"/>
    <col min="5401" max="5401" width="8" style="35" customWidth="1"/>
    <col min="5402" max="5402" width="10.5703125" style="35" customWidth="1"/>
    <col min="5403" max="5403" width="18.85546875" style="35" customWidth="1"/>
    <col min="5404" max="5633" width="9.140625" style="35"/>
    <col min="5634" max="5634" width="9.140625" style="35" customWidth="1"/>
    <col min="5635" max="5635" width="14.5703125" style="35" customWidth="1"/>
    <col min="5636" max="5636" width="61.140625" style="35" customWidth="1"/>
    <col min="5637" max="5637" width="15.85546875" style="35" customWidth="1"/>
    <col min="5638" max="5638" width="17.5703125" style="35" customWidth="1"/>
    <col min="5639" max="5639" width="54.5703125" style="35" customWidth="1"/>
    <col min="5640" max="5640" width="44.85546875" style="35" customWidth="1"/>
    <col min="5641" max="5641" width="52.85546875" style="35" customWidth="1"/>
    <col min="5642" max="5642" width="15.7109375" style="35" customWidth="1"/>
    <col min="5643" max="5644" width="19.28515625" style="35" customWidth="1"/>
    <col min="5645" max="5653" width="6.28515625" style="35" customWidth="1"/>
    <col min="5654" max="5654" width="8.28515625" style="35" customWidth="1"/>
    <col min="5655" max="5655" width="8" style="35" customWidth="1"/>
    <col min="5656" max="5656" width="7" style="35" customWidth="1"/>
    <col min="5657" max="5657" width="8" style="35" customWidth="1"/>
    <col min="5658" max="5658" width="10.5703125" style="35" customWidth="1"/>
    <col min="5659" max="5659" width="18.85546875" style="35" customWidth="1"/>
    <col min="5660" max="5889" width="9.140625" style="35"/>
    <col min="5890" max="5890" width="9.140625" style="35" customWidth="1"/>
    <col min="5891" max="5891" width="14.5703125" style="35" customWidth="1"/>
    <col min="5892" max="5892" width="61.140625" style="35" customWidth="1"/>
    <col min="5893" max="5893" width="15.85546875" style="35" customWidth="1"/>
    <col min="5894" max="5894" width="17.5703125" style="35" customWidth="1"/>
    <col min="5895" max="5895" width="54.5703125" style="35" customWidth="1"/>
    <col min="5896" max="5896" width="44.85546875" style="35" customWidth="1"/>
    <col min="5897" max="5897" width="52.85546875" style="35" customWidth="1"/>
    <col min="5898" max="5898" width="15.7109375" style="35" customWidth="1"/>
    <col min="5899" max="5900" width="19.28515625" style="35" customWidth="1"/>
    <col min="5901" max="5909" width="6.28515625" style="35" customWidth="1"/>
    <col min="5910" max="5910" width="8.28515625" style="35" customWidth="1"/>
    <col min="5911" max="5911" width="8" style="35" customWidth="1"/>
    <col min="5912" max="5912" width="7" style="35" customWidth="1"/>
    <col min="5913" max="5913" width="8" style="35" customWidth="1"/>
    <col min="5914" max="5914" width="10.5703125" style="35" customWidth="1"/>
    <col min="5915" max="5915" width="18.85546875" style="35" customWidth="1"/>
    <col min="5916" max="6145" width="9.140625" style="35"/>
    <col min="6146" max="6146" width="9.140625" style="35" customWidth="1"/>
    <col min="6147" max="6147" width="14.5703125" style="35" customWidth="1"/>
    <col min="6148" max="6148" width="61.140625" style="35" customWidth="1"/>
    <col min="6149" max="6149" width="15.85546875" style="35" customWidth="1"/>
    <col min="6150" max="6150" width="17.5703125" style="35" customWidth="1"/>
    <col min="6151" max="6151" width="54.5703125" style="35" customWidth="1"/>
    <col min="6152" max="6152" width="44.85546875" style="35" customWidth="1"/>
    <col min="6153" max="6153" width="52.85546875" style="35" customWidth="1"/>
    <col min="6154" max="6154" width="15.7109375" style="35" customWidth="1"/>
    <col min="6155" max="6156" width="19.28515625" style="35" customWidth="1"/>
    <col min="6157" max="6165" width="6.28515625" style="35" customWidth="1"/>
    <col min="6166" max="6166" width="8.28515625" style="35" customWidth="1"/>
    <col min="6167" max="6167" width="8" style="35" customWidth="1"/>
    <col min="6168" max="6168" width="7" style="35" customWidth="1"/>
    <col min="6169" max="6169" width="8" style="35" customWidth="1"/>
    <col min="6170" max="6170" width="10.5703125" style="35" customWidth="1"/>
    <col min="6171" max="6171" width="18.85546875" style="35" customWidth="1"/>
    <col min="6172" max="6401" width="9.140625" style="35"/>
    <col min="6402" max="6402" width="9.140625" style="35" customWidth="1"/>
    <col min="6403" max="6403" width="14.5703125" style="35" customWidth="1"/>
    <col min="6404" max="6404" width="61.140625" style="35" customWidth="1"/>
    <col min="6405" max="6405" width="15.85546875" style="35" customWidth="1"/>
    <col min="6406" max="6406" width="17.5703125" style="35" customWidth="1"/>
    <col min="6407" max="6407" width="54.5703125" style="35" customWidth="1"/>
    <col min="6408" max="6408" width="44.85546875" style="35" customWidth="1"/>
    <col min="6409" max="6409" width="52.85546875" style="35" customWidth="1"/>
    <col min="6410" max="6410" width="15.7109375" style="35" customWidth="1"/>
    <col min="6411" max="6412" width="19.28515625" style="35" customWidth="1"/>
    <col min="6413" max="6421" width="6.28515625" style="35" customWidth="1"/>
    <col min="6422" max="6422" width="8.28515625" style="35" customWidth="1"/>
    <col min="6423" max="6423" width="8" style="35" customWidth="1"/>
    <col min="6424" max="6424" width="7" style="35" customWidth="1"/>
    <col min="6425" max="6425" width="8" style="35" customWidth="1"/>
    <col min="6426" max="6426" width="10.5703125" style="35" customWidth="1"/>
    <col min="6427" max="6427" width="18.85546875" style="35" customWidth="1"/>
    <col min="6428" max="6657" width="9.140625" style="35"/>
    <col min="6658" max="6658" width="9.140625" style="35" customWidth="1"/>
    <col min="6659" max="6659" width="14.5703125" style="35" customWidth="1"/>
    <col min="6660" max="6660" width="61.140625" style="35" customWidth="1"/>
    <col min="6661" max="6661" width="15.85546875" style="35" customWidth="1"/>
    <col min="6662" max="6662" width="17.5703125" style="35" customWidth="1"/>
    <col min="6663" max="6663" width="54.5703125" style="35" customWidth="1"/>
    <col min="6664" max="6664" width="44.85546875" style="35" customWidth="1"/>
    <col min="6665" max="6665" width="52.85546875" style="35" customWidth="1"/>
    <col min="6666" max="6666" width="15.7109375" style="35" customWidth="1"/>
    <col min="6667" max="6668" width="19.28515625" style="35" customWidth="1"/>
    <col min="6669" max="6677" width="6.28515625" style="35" customWidth="1"/>
    <col min="6678" max="6678" width="8.28515625" style="35" customWidth="1"/>
    <col min="6679" max="6679" width="8" style="35" customWidth="1"/>
    <col min="6680" max="6680" width="7" style="35" customWidth="1"/>
    <col min="6681" max="6681" width="8" style="35" customWidth="1"/>
    <col min="6682" max="6682" width="10.5703125" style="35" customWidth="1"/>
    <col min="6683" max="6683" width="18.85546875" style="35" customWidth="1"/>
    <col min="6684" max="6913" width="9.140625" style="35"/>
    <col min="6914" max="6914" width="9.140625" style="35" customWidth="1"/>
    <col min="6915" max="6915" width="14.5703125" style="35" customWidth="1"/>
    <col min="6916" max="6916" width="61.140625" style="35" customWidth="1"/>
    <col min="6917" max="6917" width="15.85546875" style="35" customWidth="1"/>
    <col min="6918" max="6918" width="17.5703125" style="35" customWidth="1"/>
    <col min="6919" max="6919" width="54.5703125" style="35" customWidth="1"/>
    <col min="6920" max="6920" width="44.85546875" style="35" customWidth="1"/>
    <col min="6921" max="6921" width="52.85546875" style="35" customWidth="1"/>
    <col min="6922" max="6922" width="15.7109375" style="35" customWidth="1"/>
    <col min="6923" max="6924" width="19.28515625" style="35" customWidth="1"/>
    <col min="6925" max="6933" width="6.28515625" style="35" customWidth="1"/>
    <col min="6934" max="6934" width="8.28515625" style="35" customWidth="1"/>
    <col min="6935" max="6935" width="8" style="35" customWidth="1"/>
    <col min="6936" max="6936" width="7" style="35" customWidth="1"/>
    <col min="6937" max="6937" width="8" style="35" customWidth="1"/>
    <col min="6938" max="6938" width="10.5703125" style="35" customWidth="1"/>
    <col min="6939" max="6939" width="18.85546875" style="35" customWidth="1"/>
    <col min="6940" max="7169" width="9.140625" style="35"/>
    <col min="7170" max="7170" width="9.140625" style="35" customWidth="1"/>
    <col min="7171" max="7171" width="14.5703125" style="35" customWidth="1"/>
    <col min="7172" max="7172" width="61.140625" style="35" customWidth="1"/>
    <col min="7173" max="7173" width="15.85546875" style="35" customWidth="1"/>
    <col min="7174" max="7174" width="17.5703125" style="35" customWidth="1"/>
    <col min="7175" max="7175" width="54.5703125" style="35" customWidth="1"/>
    <col min="7176" max="7176" width="44.85546875" style="35" customWidth="1"/>
    <col min="7177" max="7177" width="52.85546875" style="35" customWidth="1"/>
    <col min="7178" max="7178" width="15.7109375" style="35" customWidth="1"/>
    <col min="7179" max="7180" width="19.28515625" style="35" customWidth="1"/>
    <col min="7181" max="7189" width="6.28515625" style="35" customWidth="1"/>
    <col min="7190" max="7190" width="8.28515625" style="35" customWidth="1"/>
    <col min="7191" max="7191" width="8" style="35" customWidth="1"/>
    <col min="7192" max="7192" width="7" style="35" customWidth="1"/>
    <col min="7193" max="7193" width="8" style="35" customWidth="1"/>
    <col min="7194" max="7194" width="10.5703125" style="35" customWidth="1"/>
    <col min="7195" max="7195" width="18.85546875" style="35" customWidth="1"/>
    <col min="7196" max="7425" width="9.140625" style="35"/>
    <col min="7426" max="7426" width="9.140625" style="35" customWidth="1"/>
    <col min="7427" max="7427" width="14.5703125" style="35" customWidth="1"/>
    <col min="7428" max="7428" width="61.140625" style="35" customWidth="1"/>
    <col min="7429" max="7429" width="15.85546875" style="35" customWidth="1"/>
    <col min="7430" max="7430" width="17.5703125" style="35" customWidth="1"/>
    <col min="7431" max="7431" width="54.5703125" style="35" customWidth="1"/>
    <col min="7432" max="7432" width="44.85546875" style="35" customWidth="1"/>
    <col min="7433" max="7433" width="52.85546875" style="35" customWidth="1"/>
    <col min="7434" max="7434" width="15.7109375" style="35" customWidth="1"/>
    <col min="7435" max="7436" width="19.28515625" style="35" customWidth="1"/>
    <col min="7437" max="7445" width="6.28515625" style="35" customWidth="1"/>
    <col min="7446" max="7446" width="8.28515625" style="35" customWidth="1"/>
    <col min="7447" max="7447" width="8" style="35" customWidth="1"/>
    <col min="7448" max="7448" width="7" style="35" customWidth="1"/>
    <col min="7449" max="7449" width="8" style="35" customWidth="1"/>
    <col min="7450" max="7450" width="10.5703125" style="35" customWidth="1"/>
    <col min="7451" max="7451" width="18.85546875" style="35" customWidth="1"/>
    <col min="7452" max="7681" width="9.140625" style="35"/>
    <col min="7682" max="7682" width="9.140625" style="35" customWidth="1"/>
    <col min="7683" max="7683" width="14.5703125" style="35" customWidth="1"/>
    <col min="7684" max="7684" width="61.140625" style="35" customWidth="1"/>
    <col min="7685" max="7685" width="15.85546875" style="35" customWidth="1"/>
    <col min="7686" max="7686" width="17.5703125" style="35" customWidth="1"/>
    <col min="7687" max="7687" width="54.5703125" style="35" customWidth="1"/>
    <col min="7688" max="7688" width="44.85546875" style="35" customWidth="1"/>
    <col min="7689" max="7689" width="52.85546875" style="35" customWidth="1"/>
    <col min="7690" max="7690" width="15.7109375" style="35" customWidth="1"/>
    <col min="7691" max="7692" width="19.28515625" style="35" customWidth="1"/>
    <col min="7693" max="7701" width="6.28515625" style="35" customWidth="1"/>
    <col min="7702" max="7702" width="8.28515625" style="35" customWidth="1"/>
    <col min="7703" max="7703" width="8" style="35" customWidth="1"/>
    <col min="7704" max="7704" width="7" style="35" customWidth="1"/>
    <col min="7705" max="7705" width="8" style="35" customWidth="1"/>
    <col min="7706" max="7706" width="10.5703125" style="35" customWidth="1"/>
    <col min="7707" max="7707" width="18.85546875" style="35" customWidth="1"/>
    <col min="7708" max="7937" width="9.140625" style="35"/>
    <col min="7938" max="7938" width="9.140625" style="35" customWidth="1"/>
    <col min="7939" max="7939" width="14.5703125" style="35" customWidth="1"/>
    <col min="7940" max="7940" width="61.140625" style="35" customWidth="1"/>
    <col min="7941" max="7941" width="15.85546875" style="35" customWidth="1"/>
    <col min="7942" max="7942" width="17.5703125" style="35" customWidth="1"/>
    <col min="7943" max="7943" width="54.5703125" style="35" customWidth="1"/>
    <col min="7944" max="7944" width="44.85546875" style="35" customWidth="1"/>
    <col min="7945" max="7945" width="52.85546875" style="35" customWidth="1"/>
    <col min="7946" max="7946" width="15.7109375" style="35" customWidth="1"/>
    <col min="7947" max="7948" width="19.28515625" style="35" customWidth="1"/>
    <col min="7949" max="7957" width="6.28515625" style="35" customWidth="1"/>
    <col min="7958" max="7958" width="8.28515625" style="35" customWidth="1"/>
    <col min="7959" max="7959" width="8" style="35" customWidth="1"/>
    <col min="7960" max="7960" width="7" style="35" customWidth="1"/>
    <col min="7961" max="7961" width="8" style="35" customWidth="1"/>
    <col min="7962" max="7962" width="10.5703125" style="35" customWidth="1"/>
    <col min="7963" max="7963" width="18.85546875" style="35" customWidth="1"/>
    <col min="7964" max="8193" width="9.140625" style="35"/>
    <col min="8194" max="8194" width="9.140625" style="35" customWidth="1"/>
    <col min="8195" max="8195" width="14.5703125" style="35" customWidth="1"/>
    <col min="8196" max="8196" width="61.140625" style="35" customWidth="1"/>
    <col min="8197" max="8197" width="15.85546875" style="35" customWidth="1"/>
    <col min="8198" max="8198" width="17.5703125" style="35" customWidth="1"/>
    <col min="8199" max="8199" width="54.5703125" style="35" customWidth="1"/>
    <col min="8200" max="8200" width="44.85546875" style="35" customWidth="1"/>
    <col min="8201" max="8201" width="52.85546875" style="35" customWidth="1"/>
    <col min="8202" max="8202" width="15.7109375" style="35" customWidth="1"/>
    <col min="8203" max="8204" width="19.28515625" style="35" customWidth="1"/>
    <col min="8205" max="8213" width="6.28515625" style="35" customWidth="1"/>
    <col min="8214" max="8214" width="8.28515625" style="35" customWidth="1"/>
    <col min="8215" max="8215" width="8" style="35" customWidth="1"/>
    <col min="8216" max="8216" width="7" style="35" customWidth="1"/>
    <col min="8217" max="8217" width="8" style="35" customWidth="1"/>
    <col min="8218" max="8218" width="10.5703125" style="35" customWidth="1"/>
    <col min="8219" max="8219" width="18.85546875" style="35" customWidth="1"/>
    <col min="8220" max="8449" width="9.140625" style="35"/>
    <col min="8450" max="8450" width="9.140625" style="35" customWidth="1"/>
    <col min="8451" max="8451" width="14.5703125" style="35" customWidth="1"/>
    <col min="8452" max="8452" width="61.140625" style="35" customWidth="1"/>
    <col min="8453" max="8453" width="15.85546875" style="35" customWidth="1"/>
    <col min="8454" max="8454" width="17.5703125" style="35" customWidth="1"/>
    <col min="8455" max="8455" width="54.5703125" style="35" customWidth="1"/>
    <col min="8456" max="8456" width="44.85546875" style="35" customWidth="1"/>
    <col min="8457" max="8457" width="52.85546875" style="35" customWidth="1"/>
    <col min="8458" max="8458" width="15.7109375" style="35" customWidth="1"/>
    <col min="8459" max="8460" width="19.28515625" style="35" customWidth="1"/>
    <col min="8461" max="8469" width="6.28515625" style="35" customWidth="1"/>
    <col min="8470" max="8470" width="8.28515625" style="35" customWidth="1"/>
    <col min="8471" max="8471" width="8" style="35" customWidth="1"/>
    <col min="8472" max="8472" width="7" style="35" customWidth="1"/>
    <col min="8473" max="8473" width="8" style="35" customWidth="1"/>
    <col min="8474" max="8474" width="10.5703125" style="35" customWidth="1"/>
    <col min="8475" max="8475" width="18.85546875" style="35" customWidth="1"/>
    <col min="8476" max="8705" width="9.140625" style="35"/>
    <col min="8706" max="8706" width="9.140625" style="35" customWidth="1"/>
    <col min="8707" max="8707" width="14.5703125" style="35" customWidth="1"/>
    <col min="8708" max="8708" width="61.140625" style="35" customWidth="1"/>
    <col min="8709" max="8709" width="15.85546875" style="35" customWidth="1"/>
    <col min="8710" max="8710" width="17.5703125" style="35" customWidth="1"/>
    <col min="8711" max="8711" width="54.5703125" style="35" customWidth="1"/>
    <col min="8712" max="8712" width="44.85546875" style="35" customWidth="1"/>
    <col min="8713" max="8713" width="52.85546875" style="35" customWidth="1"/>
    <col min="8714" max="8714" width="15.7109375" style="35" customWidth="1"/>
    <col min="8715" max="8716" width="19.28515625" style="35" customWidth="1"/>
    <col min="8717" max="8725" width="6.28515625" style="35" customWidth="1"/>
    <col min="8726" max="8726" width="8.28515625" style="35" customWidth="1"/>
    <col min="8727" max="8727" width="8" style="35" customWidth="1"/>
    <col min="8728" max="8728" width="7" style="35" customWidth="1"/>
    <col min="8729" max="8729" width="8" style="35" customWidth="1"/>
    <col min="8730" max="8730" width="10.5703125" style="35" customWidth="1"/>
    <col min="8731" max="8731" width="18.85546875" style="35" customWidth="1"/>
    <col min="8732" max="8961" width="9.140625" style="35"/>
    <col min="8962" max="8962" width="9.140625" style="35" customWidth="1"/>
    <col min="8963" max="8963" width="14.5703125" style="35" customWidth="1"/>
    <col min="8964" max="8964" width="61.140625" style="35" customWidth="1"/>
    <col min="8965" max="8965" width="15.85546875" style="35" customWidth="1"/>
    <col min="8966" max="8966" width="17.5703125" style="35" customWidth="1"/>
    <col min="8967" max="8967" width="54.5703125" style="35" customWidth="1"/>
    <col min="8968" max="8968" width="44.85546875" style="35" customWidth="1"/>
    <col min="8969" max="8969" width="52.85546875" style="35" customWidth="1"/>
    <col min="8970" max="8970" width="15.7109375" style="35" customWidth="1"/>
    <col min="8971" max="8972" width="19.28515625" style="35" customWidth="1"/>
    <col min="8973" max="8981" width="6.28515625" style="35" customWidth="1"/>
    <col min="8982" max="8982" width="8.28515625" style="35" customWidth="1"/>
    <col min="8983" max="8983" width="8" style="35" customWidth="1"/>
    <col min="8984" max="8984" width="7" style="35" customWidth="1"/>
    <col min="8985" max="8985" width="8" style="35" customWidth="1"/>
    <col min="8986" max="8986" width="10.5703125" style="35" customWidth="1"/>
    <col min="8987" max="8987" width="18.85546875" style="35" customWidth="1"/>
    <col min="8988" max="9217" width="9.140625" style="35"/>
    <col min="9218" max="9218" width="9.140625" style="35" customWidth="1"/>
    <col min="9219" max="9219" width="14.5703125" style="35" customWidth="1"/>
    <col min="9220" max="9220" width="61.140625" style="35" customWidth="1"/>
    <col min="9221" max="9221" width="15.85546875" style="35" customWidth="1"/>
    <col min="9222" max="9222" width="17.5703125" style="35" customWidth="1"/>
    <col min="9223" max="9223" width="54.5703125" style="35" customWidth="1"/>
    <col min="9224" max="9224" width="44.85546875" style="35" customWidth="1"/>
    <col min="9225" max="9225" width="52.85546875" style="35" customWidth="1"/>
    <col min="9226" max="9226" width="15.7109375" style="35" customWidth="1"/>
    <col min="9227" max="9228" width="19.28515625" style="35" customWidth="1"/>
    <col min="9229" max="9237" width="6.28515625" style="35" customWidth="1"/>
    <col min="9238" max="9238" width="8.28515625" style="35" customWidth="1"/>
    <col min="9239" max="9239" width="8" style="35" customWidth="1"/>
    <col min="9240" max="9240" width="7" style="35" customWidth="1"/>
    <col min="9241" max="9241" width="8" style="35" customWidth="1"/>
    <col min="9242" max="9242" width="10.5703125" style="35" customWidth="1"/>
    <col min="9243" max="9243" width="18.85546875" style="35" customWidth="1"/>
    <col min="9244" max="9473" width="9.140625" style="35"/>
    <col min="9474" max="9474" width="9.140625" style="35" customWidth="1"/>
    <col min="9475" max="9475" width="14.5703125" style="35" customWidth="1"/>
    <col min="9476" max="9476" width="61.140625" style="35" customWidth="1"/>
    <col min="9477" max="9477" width="15.85546875" style="35" customWidth="1"/>
    <col min="9478" max="9478" width="17.5703125" style="35" customWidth="1"/>
    <col min="9479" max="9479" width="54.5703125" style="35" customWidth="1"/>
    <col min="9480" max="9480" width="44.85546875" style="35" customWidth="1"/>
    <col min="9481" max="9481" width="52.85546875" style="35" customWidth="1"/>
    <col min="9482" max="9482" width="15.7109375" style="35" customWidth="1"/>
    <col min="9483" max="9484" width="19.28515625" style="35" customWidth="1"/>
    <col min="9485" max="9493" width="6.28515625" style="35" customWidth="1"/>
    <col min="9494" max="9494" width="8.28515625" style="35" customWidth="1"/>
    <col min="9495" max="9495" width="8" style="35" customWidth="1"/>
    <col min="9496" max="9496" width="7" style="35" customWidth="1"/>
    <col min="9497" max="9497" width="8" style="35" customWidth="1"/>
    <col min="9498" max="9498" width="10.5703125" style="35" customWidth="1"/>
    <col min="9499" max="9499" width="18.85546875" style="35" customWidth="1"/>
    <col min="9500" max="9729" width="9.140625" style="35"/>
    <col min="9730" max="9730" width="9.140625" style="35" customWidth="1"/>
    <col min="9731" max="9731" width="14.5703125" style="35" customWidth="1"/>
    <col min="9732" max="9732" width="61.140625" style="35" customWidth="1"/>
    <col min="9733" max="9733" width="15.85546875" style="35" customWidth="1"/>
    <col min="9734" max="9734" width="17.5703125" style="35" customWidth="1"/>
    <col min="9735" max="9735" width="54.5703125" style="35" customWidth="1"/>
    <col min="9736" max="9736" width="44.85546875" style="35" customWidth="1"/>
    <col min="9737" max="9737" width="52.85546875" style="35" customWidth="1"/>
    <col min="9738" max="9738" width="15.7109375" style="35" customWidth="1"/>
    <col min="9739" max="9740" width="19.28515625" style="35" customWidth="1"/>
    <col min="9741" max="9749" width="6.28515625" style="35" customWidth="1"/>
    <col min="9750" max="9750" width="8.28515625" style="35" customWidth="1"/>
    <col min="9751" max="9751" width="8" style="35" customWidth="1"/>
    <col min="9752" max="9752" width="7" style="35" customWidth="1"/>
    <col min="9753" max="9753" width="8" style="35" customWidth="1"/>
    <col min="9754" max="9754" width="10.5703125" style="35" customWidth="1"/>
    <col min="9755" max="9755" width="18.85546875" style="35" customWidth="1"/>
    <col min="9756" max="9985" width="9.140625" style="35"/>
    <col min="9986" max="9986" width="9.140625" style="35" customWidth="1"/>
    <col min="9987" max="9987" width="14.5703125" style="35" customWidth="1"/>
    <col min="9988" max="9988" width="61.140625" style="35" customWidth="1"/>
    <col min="9989" max="9989" width="15.85546875" style="35" customWidth="1"/>
    <col min="9990" max="9990" width="17.5703125" style="35" customWidth="1"/>
    <col min="9991" max="9991" width="54.5703125" style="35" customWidth="1"/>
    <col min="9992" max="9992" width="44.85546875" style="35" customWidth="1"/>
    <col min="9993" max="9993" width="52.85546875" style="35" customWidth="1"/>
    <col min="9994" max="9994" width="15.7109375" style="35" customWidth="1"/>
    <col min="9995" max="9996" width="19.28515625" style="35" customWidth="1"/>
    <col min="9997" max="10005" width="6.28515625" style="35" customWidth="1"/>
    <col min="10006" max="10006" width="8.28515625" style="35" customWidth="1"/>
    <col min="10007" max="10007" width="8" style="35" customWidth="1"/>
    <col min="10008" max="10008" width="7" style="35" customWidth="1"/>
    <col min="10009" max="10009" width="8" style="35" customWidth="1"/>
    <col min="10010" max="10010" width="10.5703125" style="35" customWidth="1"/>
    <col min="10011" max="10011" width="18.85546875" style="35" customWidth="1"/>
    <col min="10012" max="10241" width="9.140625" style="35"/>
    <col min="10242" max="10242" width="9.140625" style="35" customWidth="1"/>
    <col min="10243" max="10243" width="14.5703125" style="35" customWidth="1"/>
    <col min="10244" max="10244" width="61.140625" style="35" customWidth="1"/>
    <col min="10245" max="10245" width="15.85546875" style="35" customWidth="1"/>
    <col min="10246" max="10246" width="17.5703125" style="35" customWidth="1"/>
    <col min="10247" max="10247" width="54.5703125" style="35" customWidth="1"/>
    <col min="10248" max="10248" width="44.85546875" style="35" customWidth="1"/>
    <col min="10249" max="10249" width="52.85546875" style="35" customWidth="1"/>
    <col min="10250" max="10250" width="15.7109375" style="35" customWidth="1"/>
    <col min="10251" max="10252" width="19.28515625" style="35" customWidth="1"/>
    <col min="10253" max="10261" width="6.28515625" style="35" customWidth="1"/>
    <col min="10262" max="10262" width="8.28515625" style="35" customWidth="1"/>
    <col min="10263" max="10263" width="8" style="35" customWidth="1"/>
    <col min="10264" max="10264" width="7" style="35" customWidth="1"/>
    <col min="10265" max="10265" width="8" style="35" customWidth="1"/>
    <col min="10266" max="10266" width="10.5703125" style="35" customWidth="1"/>
    <col min="10267" max="10267" width="18.85546875" style="35" customWidth="1"/>
    <col min="10268" max="10497" width="9.140625" style="35"/>
    <col min="10498" max="10498" width="9.140625" style="35" customWidth="1"/>
    <col min="10499" max="10499" width="14.5703125" style="35" customWidth="1"/>
    <col min="10500" max="10500" width="61.140625" style="35" customWidth="1"/>
    <col min="10501" max="10501" width="15.85546875" style="35" customWidth="1"/>
    <col min="10502" max="10502" width="17.5703125" style="35" customWidth="1"/>
    <col min="10503" max="10503" width="54.5703125" style="35" customWidth="1"/>
    <col min="10504" max="10504" width="44.85546875" style="35" customWidth="1"/>
    <col min="10505" max="10505" width="52.85546875" style="35" customWidth="1"/>
    <col min="10506" max="10506" width="15.7109375" style="35" customWidth="1"/>
    <col min="10507" max="10508" width="19.28515625" style="35" customWidth="1"/>
    <col min="10509" max="10517" width="6.28515625" style="35" customWidth="1"/>
    <col min="10518" max="10518" width="8.28515625" style="35" customWidth="1"/>
    <col min="10519" max="10519" width="8" style="35" customWidth="1"/>
    <col min="10520" max="10520" width="7" style="35" customWidth="1"/>
    <col min="10521" max="10521" width="8" style="35" customWidth="1"/>
    <col min="10522" max="10522" width="10.5703125" style="35" customWidth="1"/>
    <col min="10523" max="10523" width="18.85546875" style="35" customWidth="1"/>
    <col min="10524" max="10753" width="9.140625" style="35"/>
    <col min="10754" max="10754" width="9.140625" style="35" customWidth="1"/>
    <col min="10755" max="10755" width="14.5703125" style="35" customWidth="1"/>
    <col min="10756" max="10756" width="61.140625" style="35" customWidth="1"/>
    <col min="10757" max="10757" width="15.85546875" style="35" customWidth="1"/>
    <col min="10758" max="10758" width="17.5703125" style="35" customWidth="1"/>
    <col min="10759" max="10759" width="54.5703125" style="35" customWidth="1"/>
    <col min="10760" max="10760" width="44.85546875" style="35" customWidth="1"/>
    <col min="10761" max="10761" width="52.85546875" style="35" customWidth="1"/>
    <col min="10762" max="10762" width="15.7109375" style="35" customWidth="1"/>
    <col min="10763" max="10764" width="19.28515625" style="35" customWidth="1"/>
    <col min="10765" max="10773" width="6.28515625" style="35" customWidth="1"/>
    <col min="10774" max="10774" width="8.28515625" style="35" customWidth="1"/>
    <col min="10775" max="10775" width="8" style="35" customWidth="1"/>
    <col min="10776" max="10776" width="7" style="35" customWidth="1"/>
    <col min="10777" max="10777" width="8" style="35" customWidth="1"/>
    <col min="10778" max="10778" width="10.5703125" style="35" customWidth="1"/>
    <col min="10779" max="10779" width="18.85546875" style="35" customWidth="1"/>
    <col min="10780" max="11009" width="9.140625" style="35"/>
    <col min="11010" max="11010" width="9.140625" style="35" customWidth="1"/>
    <col min="11011" max="11011" width="14.5703125" style="35" customWidth="1"/>
    <col min="11012" max="11012" width="61.140625" style="35" customWidth="1"/>
    <col min="11013" max="11013" width="15.85546875" style="35" customWidth="1"/>
    <col min="11014" max="11014" width="17.5703125" style="35" customWidth="1"/>
    <col min="11015" max="11015" width="54.5703125" style="35" customWidth="1"/>
    <col min="11016" max="11016" width="44.85546875" style="35" customWidth="1"/>
    <col min="11017" max="11017" width="52.85546875" style="35" customWidth="1"/>
    <col min="11018" max="11018" width="15.7109375" style="35" customWidth="1"/>
    <col min="11019" max="11020" width="19.28515625" style="35" customWidth="1"/>
    <col min="11021" max="11029" width="6.28515625" style="35" customWidth="1"/>
    <col min="11030" max="11030" width="8.28515625" style="35" customWidth="1"/>
    <col min="11031" max="11031" width="8" style="35" customWidth="1"/>
    <col min="11032" max="11032" width="7" style="35" customWidth="1"/>
    <col min="11033" max="11033" width="8" style="35" customWidth="1"/>
    <col min="11034" max="11034" width="10.5703125" style="35" customWidth="1"/>
    <col min="11035" max="11035" width="18.85546875" style="35" customWidth="1"/>
    <col min="11036" max="11265" width="9.140625" style="35"/>
    <col min="11266" max="11266" width="9.140625" style="35" customWidth="1"/>
    <col min="11267" max="11267" width="14.5703125" style="35" customWidth="1"/>
    <col min="11268" max="11268" width="61.140625" style="35" customWidth="1"/>
    <col min="11269" max="11269" width="15.85546875" style="35" customWidth="1"/>
    <col min="11270" max="11270" width="17.5703125" style="35" customWidth="1"/>
    <col min="11271" max="11271" width="54.5703125" style="35" customWidth="1"/>
    <col min="11272" max="11272" width="44.85546875" style="35" customWidth="1"/>
    <col min="11273" max="11273" width="52.85546875" style="35" customWidth="1"/>
    <col min="11274" max="11274" width="15.7109375" style="35" customWidth="1"/>
    <col min="11275" max="11276" width="19.28515625" style="35" customWidth="1"/>
    <col min="11277" max="11285" width="6.28515625" style="35" customWidth="1"/>
    <col min="11286" max="11286" width="8.28515625" style="35" customWidth="1"/>
    <col min="11287" max="11287" width="8" style="35" customWidth="1"/>
    <col min="11288" max="11288" width="7" style="35" customWidth="1"/>
    <col min="11289" max="11289" width="8" style="35" customWidth="1"/>
    <col min="11290" max="11290" width="10.5703125" style="35" customWidth="1"/>
    <col min="11291" max="11291" width="18.85546875" style="35" customWidth="1"/>
    <col min="11292" max="11521" width="9.140625" style="35"/>
    <col min="11522" max="11522" width="9.140625" style="35" customWidth="1"/>
    <col min="11523" max="11523" width="14.5703125" style="35" customWidth="1"/>
    <col min="11524" max="11524" width="61.140625" style="35" customWidth="1"/>
    <col min="11525" max="11525" width="15.85546875" style="35" customWidth="1"/>
    <col min="11526" max="11526" width="17.5703125" style="35" customWidth="1"/>
    <col min="11527" max="11527" width="54.5703125" style="35" customWidth="1"/>
    <col min="11528" max="11528" width="44.85546875" style="35" customWidth="1"/>
    <col min="11529" max="11529" width="52.85546875" style="35" customWidth="1"/>
    <col min="11530" max="11530" width="15.7109375" style="35" customWidth="1"/>
    <col min="11531" max="11532" width="19.28515625" style="35" customWidth="1"/>
    <col min="11533" max="11541" width="6.28515625" style="35" customWidth="1"/>
    <col min="11542" max="11542" width="8.28515625" style="35" customWidth="1"/>
    <col min="11543" max="11543" width="8" style="35" customWidth="1"/>
    <col min="11544" max="11544" width="7" style="35" customWidth="1"/>
    <col min="11545" max="11545" width="8" style="35" customWidth="1"/>
    <col min="11546" max="11546" width="10.5703125" style="35" customWidth="1"/>
    <col min="11547" max="11547" width="18.85546875" style="35" customWidth="1"/>
    <col min="11548" max="11777" width="9.140625" style="35"/>
    <col min="11778" max="11778" width="9.140625" style="35" customWidth="1"/>
    <col min="11779" max="11779" width="14.5703125" style="35" customWidth="1"/>
    <col min="11780" max="11780" width="61.140625" style="35" customWidth="1"/>
    <col min="11781" max="11781" width="15.85546875" style="35" customWidth="1"/>
    <col min="11782" max="11782" width="17.5703125" style="35" customWidth="1"/>
    <col min="11783" max="11783" width="54.5703125" style="35" customWidth="1"/>
    <col min="11784" max="11784" width="44.85546875" style="35" customWidth="1"/>
    <col min="11785" max="11785" width="52.85546875" style="35" customWidth="1"/>
    <col min="11786" max="11786" width="15.7109375" style="35" customWidth="1"/>
    <col min="11787" max="11788" width="19.28515625" style="35" customWidth="1"/>
    <col min="11789" max="11797" width="6.28515625" style="35" customWidth="1"/>
    <col min="11798" max="11798" width="8.28515625" style="35" customWidth="1"/>
    <col min="11799" max="11799" width="8" style="35" customWidth="1"/>
    <col min="11800" max="11800" width="7" style="35" customWidth="1"/>
    <col min="11801" max="11801" width="8" style="35" customWidth="1"/>
    <col min="11802" max="11802" width="10.5703125" style="35" customWidth="1"/>
    <col min="11803" max="11803" width="18.85546875" style="35" customWidth="1"/>
    <col min="11804" max="12033" width="9.140625" style="35"/>
    <col min="12034" max="12034" width="9.140625" style="35" customWidth="1"/>
    <col min="12035" max="12035" width="14.5703125" style="35" customWidth="1"/>
    <col min="12036" max="12036" width="61.140625" style="35" customWidth="1"/>
    <col min="12037" max="12037" width="15.85546875" style="35" customWidth="1"/>
    <col min="12038" max="12038" width="17.5703125" style="35" customWidth="1"/>
    <col min="12039" max="12039" width="54.5703125" style="35" customWidth="1"/>
    <col min="12040" max="12040" width="44.85546875" style="35" customWidth="1"/>
    <col min="12041" max="12041" width="52.85546875" style="35" customWidth="1"/>
    <col min="12042" max="12042" width="15.7109375" style="35" customWidth="1"/>
    <col min="12043" max="12044" width="19.28515625" style="35" customWidth="1"/>
    <col min="12045" max="12053" width="6.28515625" style="35" customWidth="1"/>
    <col min="12054" max="12054" width="8.28515625" style="35" customWidth="1"/>
    <col min="12055" max="12055" width="8" style="35" customWidth="1"/>
    <col min="12056" max="12056" width="7" style="35" customWidth="1"/>
    <col min="12057" max="12057" width="8" style="35" customWidth="1"/>
    <col min="12058" max="12058" width="10.5703125" style="35" customWidth="1"/>
    <col min="12059" max="12059" width="18.85546875" style="35" customWidth="1"/>
    <col min="12060" max="12289" width="9.140625" style="35"/>
    <col min="12290" max="12290" width="9.140625" style="35" customWidth="1"/>
    <col min="12291" max="12291" width="14.5703125" style="35" customWidth="1"/>
    <col min="12292" max="12292" width="61.140625" style="35" customWidth="1"/>
    <col min="12293" max="12293" width="15.85546875" style="35" customWidth="1"/>
    <col min="12294" max="12294" width="17.5703125" style="35" customWidth="1"/>
    <col min="12295" max="12295" width="54.5703125" style="35" customWidth="1"/>
    <col min="12296" max="12296" width="44.85546875" style="35" customWidth="1"/>
    <col min="12297" max="12297" width="52.85546875" style="35" customWidth="1"/>
    <col min="12298" max="12298" width="15.7109375" style="35" customWidth="1"/>
    <col min="12299" max="12300" width="19.28515625" style="35" customWidth="1"/>
    <col min="12301" max="12309" width="6.28515625" style="35" customWidth="1"/>
    <col min="12310" max="12310" width="8.28515625" style="35" customWidth="1"/>
    <col min="12311" max="12311" width="8" style="35" customWidth="1"/>
    <col min="12312" max="12312" width="7" style="35" customWidth="1"/>
    <col min="12313" max="12313" width="8" style="35" customWidth="1"/>
    <col min="12314" max="12314" width="10.5703125" style="35" customWidth="1"/>
    <col min="12315" max="12315" width="18.85546875" style="35" customWidth="1"/>
    <col min="12316" max="12545" width="9.140625" style="35"/>
    <col min="12546" max="12546" width="9.140625" style="35" customWidth="1"/>
    <col min="12547" max="12547" width="14.5703125" style="35" customWidth="1"/>
    <col min="12548" max="12548" width="61.140625" style="35" customWidth="1"/>
    <col min="12549" max="12549" width="15.85546875" style="35" customWidth="1"/>
    <col min="12550" max="12550" width="17.5703125" style="35" customWidth="1"/>
    <col min="12551" max="12551" width="54.5703125" style="35" customWidth="1"/>
    <col min="12552" max="12552" width="44.85546875" style="35" customWidth="1"/>
    <col min="12553" max="12553" width="52.85546875" style="35" customWidth="1"/>
    <col min="12554" max="12554" width="15.7109375" style="35" customWidth="1"/>
    <col min="12555" max="12556" width="19.28515625" style="35" customWidth="1"/>
    <col min="12557" max="12565" width="6.28515625" style="35" customWidth="1"/>
    <col min="12566" max="12566" width="8.28515625" style="35" customWidth="1"/>
    <col min="12567" max="12567" width="8" style="35" customWidth="1"/>
    <col min="12568" max="12568" width="7" style="35" customWidth="1"/>
    <col min="12569" max="12569" width="8" style="35" customWidth="1"/>
    <col min="12570" max="12570" width="10.5703125" style="35" customWidth="1"/>
    <col min="12571" max="12571" width="18.85546875" style="35" customWidth="1"/>
    <col min="12572" max="12801" width="9.140625" style="35"/>
    <col min="12802" max="12802" width="9.140625" style="35" customWidth="1"/>
    <col min="12803" max="12803" width="14.5703125" style="35" customWidth="1"/>
    <col min="12804" max="12804" width="61.140625" style="35" customWidth="1"/>
    <col min="12805" max="12805" width="15.85546875" style="35" customWidth="1"/>
    <col min="12806" max="12806" width="17.5703125" style="35" customWidth="1"/>
    <col min="12807" max="12807" width="54.5703125" style="35" customWidth="1"/>
    <col min="12808" max="12808" width="44.85546875" style="35" customWidth="1"/>
    <col min="12809" max="12809" width="52.85546875" style="35" customWidth="1"/>
    <col min="12810" max="12810" width="15.7109375" style="35" customWidth="1"/>
    <col min="12811" max="12812" width="19.28515625" style="35" customWidth="1"/>
    <col min="12813" max="12821" width="6.28515625" style="35" customWidth="1"/>
    <col min="12822" max="12822" width="8.28515625" style="35" customWidth="1"/>
    <col min="12823" max="12823" width="8" style="35" customWidth="1"/>
    <col min="12824" max="12824" width="7" style="35" customWidth="1"/>
    <col min="12825" max="12825" width="8" style="35" customWidth="1"/>
    <col min="12826" max="12826" width="10.5703125" style="35" customWidth="1"/>
    <col min="12827" max="12827" width="18.85546875" style="35" customWidth="1"/>
    <col min="12828" max="13057" width="9.140625" style="35"/>
    <col min="13058" max="13058" width="9.140625" style="35" customWidth="1"/>
    <col min="13059" max="13059" width="14.5703125" style="35" customWidth="1"/>
    <col min="13060" max="13060" width="61.140625" style="35" customWidth="1"/>
    <col min="13061" max="13061" width="15.85546875" style="35" customWidth="1"/>
    <col min="13062" max="13062" width="17.5703125" style="35" customWidth="1"/>
    <col min="13063" max="13063" width="54.5703125" style="35" customWidth="1"/>
    <col min="13064" max="13064" width="44.85546875" style="35" customWidth="1"/>
    <col min="13065" max="13065" width="52.85546875" style="35" customWidth="1"/>
    <col min="13066" max="13066" width="15.7109375" style="35" customWidth="1"/>
    <col min="13067" max="13068" width="19.28515625" style="35" customWidth="1"/>
    <col min="13069" max="13077" width="6.28515625" style="35" customWidth="1"/>
    <col min="13078" max="13078" width="8.28515625" style="35" customWidth="1"/>
    <col min="13079" max="13079" width="8" style="35" customWidth="1"/>
    <col min="13080" max="13080" width="7" style="35" customWidth="1"/>
    <col min="13081" max="13081" width="8" style="35" customWidth="1"/>
    <col min="13082" max="13082" width="10.5703125" style="35" customWidth="1"/>
    <col min="13083" max="13083" width="18.85546875" style="35" customWidth="1"/>
    <col min="13084" max="13313" width="9.140625" style="35"/>
    <col min="13314" max="13314" width="9.140625" style="35" customWidth="1"/>
    <col min="13315" max="13315" width="14.5703125" style="35" customWidth="1"/>
    <col min="13316" max="13316" width="61.140625" style="35" customWidth="1"/>
    <col min="13317" max="13317" width="15.85546875" style="35" customWidth="1"/>
    <col min="13318" max="13318" width="17.5703125" style="35" customWidth="1"/>
    <col min="13319" max="13319" width="54.5703125" style="35" customWidth="1"/>
    <col min="13320" max="13320" width="44.85546875" style="35" customWidth="1"/>
    <col min="13321" max="13321" width="52.85546875" style="35" customWidth="1"/>
    <col min="13322" max="13322" width="15.7109375" style="35" customWidth="1"/>
    <col min="13323" max="13324" width="19.28515625" style="35" customWidth="1"/>
    <col min="13325" max="13333" width="6.28515625" style="35" customWidth="1"/>
    <col min="13334" max="13334" width="8.28515625" style="35" customWidth="1"/>
    <col min="13335" max="13335" width="8" style="35" customWidth="1"/>
    <col min="13336" max="13336" width="7" style="35" customWidth="1"/>
    <col min="13337" max="13337" width="8" style="35" customWidth="1"/>
    <col min="13338" max="13338" width="10.5703125" style="35" customWidth="1"/>
    <col min="13339" max="13339" width="18.85546875" style="35" customWidth="1"/>
    <col min="13340" max="13569" width="9.140625" style="35"/>
    <col min="13570" max="13570" width="9.140625" style="35" customWidth="1"/>
    <col min="13571" max="13571" width="14.5703125" style="35" customWidth="1"/>
    <col min="13572" max="13572" width="61.140625" style="35" customWidth="1"/>
    <col min="13573" max="13573" width="15.85546875" style="35" customWidth="1"/>
    <col min="13574" max="13574" width="17.5703125" style="35" customWidth="1"/>
    <col min="13575" max="13575" width="54.5703125" style="35" customWidth="1"/>
    <col min="13576" max="13576" width="44.85546875" style="35" customWidth="1"/>
    <col min="13577" max="13577" width="52.85546875" style="35" customWidth="1"/>
    <col min="13578" max="13578" width="15.7109375" style="35" customWidth="1"/>
    <col min="13579" max="13580" width="19.28515625" style="35" customWidth="1"/>
    <col min="13581" max="13589" width="6.28515625" style="35" customWidth="1"/>
    <col min="13590" max="13590" width="8.28515625" style="35" customWidth="1"/>
    <col min="13591" max="13591" width="8" style="35" customWidth="1"/>
    <col min="13592" max="13592" width="7" style="35" customWidth="1"/>
    <col min="13593" max="13593" width="8" style="35" customWidth="1"/>
    <col min="13594" max="13594" width="10.5703125" style="35" customWidth="1"/>
    <col min="13595" max="13595" width="18.85546875" style="35" customWidth="1"/>
    <col min="13596" max="13825" width="9.140625" style="35"/>
    <col min="13826" max="13826" width="9.140625" style="35" customWidth="1"/>
    <col min="13827" max="13827" width="14.5703125" style="35" customWidth="1"/>
    <col min="13828" max="13828" width="61.140625" style="35" customWidth="1"/>
    <col min="13829" max="13829" width="15.85546875" style="35" customWidth="1"/>
    <col min="13830" max="13830" width="17.5703125" style="35" customWidth="1"/>
    <col min="13831" max="13831" width="54.5703125" style="35" customWidth="1"/>
    <col min="13832" max="13832" width="44.85546875" style="35" customWidth="1"/>
    <col min="13833" max="13833" width="52.85546875" style="35" customWidth="1"/>
    <col min="13834" max="13834" width="15.7109375" style="35" customWidth="1"/>
    <col min="13835" max="13836" width="19.28515625" style="35" customWidth="1"/>
    <col min="13837" max="13845" width="6.28515625" style="35" customWidth="1"/>
    <col min="13846" max="13846" width="8.28515625" style="35" customWidth="1"/>
    <col min="13847" max="13847" width="8" style="35" customWidth="1"/>
    <col min="13848" max="13848" width="7" style="35" customWidth="1"/>
    <col min="13849" max="13849" width="8" style="35" customWidth="1"/>
    <col min="13850" max="13850" width="10.5703125" style="35" customWidth="1"/>
    <col min="13851" max="13851" width="18.85546875" style="35" customWidth="1"/>
    <col min="13852" max="14081" width="9.140625" style="35"/>
    <col min="14082" max="14082" width="9.140625" style="35" customWidth="1"/>
    <col min="14083" max="14083" width="14.5703125" style="35" customWidth="1"/>
    <col min="14084" max="14084" width="61.140625" style="35" customWidth="1"/>
    <col min="14085" max="14085" width="15.85546875" style="35" customWidth="1"/>
    <col min="14086" max="14086" width="17.5703125" style="35" customWidth="1"/>
    <col min="14087" max="14087" width="54.5703125" style="35" customWidth="1"/>
    <col min="14088" max="14088" width="44.85546875" style="35" customWidth="1"/>
    <col min="14089" max="14089" width="52.85546875" style="35" customWidth="1"/>
    <col min="14090" max="14090" width="15.7109375" style="35" customWidth="1"/>
    <col min="14091" max="14092" width="19.28515625" style="35" customWidth="1"/>
    <col min="14093" max="14101" width="6.28515625" style="35" customWidth="1"/>
    <col min="14102" max="14102" width="8.28515625" style="35" customWidth="1"/>
    <col min="14103" max="14103" width="8" style="35" customWidth="1"/>
    <col min="14104" max="14104" width="7" style="35" customWidth="1"/>
    <col min="14105" max="14105" width="8" style="35" customWidth="1"/>
    <col min="14106" max="14106" width="10.5703125" style="35" customWidth="1"/>
    <col min="14107" max="14107" width="18.85546875" style="35" customWidth="1"/>
    <col min="14108" max="14337" width="9.140625" style="35"/>
    <col min="14338" max="14338" width="9.140625" style="35" customWidth="1"/>
    <col min="14339" max="14339" width="14.5703125" style="35" customWidth="1"/>
    <col min="14340" max="14340" width="61.140625" style="35" customWidth="1"/>
    <col min="14341" max="14341" width="15.85546875" style="35" customWidth="1"/>
    <col min="14342" max="14342" width="17.5703125" style="35" customWidth="1"/>
    <col min="14343" max="14343" width="54.5703125" style="35" customWidth="1"/>
    <col min="14344" max="14344" width="44.85546875" style="35" customWidth="1"/>
    <col min="14345" max="14345" width="52.85546875" style="35" customWidth="1"/>
    <col min="14346" max="14346" width="15.7109375" style="35" customWidth="1"/>
    <col min="14347" max="14348" width="19.28515625" style="35" customWidth="1"/>
    <col min="14349" max="14357" width="6.28515625" style="35" customWidth="1"/>
    <col min="14358" max="14358" width="8.28515625" style="35" customWidth="1"/>
    <col min="14359" max="14359" width="8" style="35" customWidth="1"/>
    <col min="14360" max="14360" width="7" style="35" customWidth="1"/>
    <col min="14361" max="14361" width="8" style="35" customWidth="1"/>
    <col min="14362" max="14362" width="10.5703125" style="35" customWidth="1"/>
    <col min="14363" max="14363" width="18.85546875" style="35" customWidth="1"/>
    <col min="14364" max="14593" width="9.140625" style="35"/>
    <col min="14594" max="14594" width="9.140625" style="35" customWidth="1"/>
    <col min="14595" max="14595" width="14.5703125" style="35" customWidth="1"/>
    <col min="14596" max="14596" width="61.140625" style="35" customWidth="1"/>
    <col min="14597" max="14597" width="15.85546875" style="35" customWidth="1"/>
    <col min="14598" max="14598" width="17.5703125" style="35" customWidth="1"/>
    <col min="14599" max="14599" width="54.5703125" style="35" customWidth="1"/>
    <col min="14600" max="14600" width="44.85546875" style="35" customWidth="1"/>
    <col min="14601" max="14601" width="52.85546875" style="35" customWidth="1"/>
    <col min="14602" max="14602" width="15.7109375" style="35" customWidth="1"/>
    <col min="14603" max="14604" width="19.28515625" style="35" customWidth="1"/>
    <col min="14605" max="14613" width="6.28515625" style="35" customWidth="1"/>
    <col min="14614" max="14614" width="8.28515625" style="35" customWidth="1"/>
    <col min="14615" max="14615" width="8" style="35" customWidth="1"/>
    <col min="14616" max="14616" width="7" style="35" customWidth="1"/>
    <col min="14617" max="14617" width="8" style="35" customWidth="1"/>
    <col min="14618" max="14618" width="10.5703125" style="35" customWidth="1"/>
    <col min="14619" max="14619" width="18.85546875" style="35" customWidth="1"/>
    <col min="14620" max="14849" width="9.140625" style="35"/>
    <col min="14850" max="14850" width="9.140625" style="35" customWidth="1"/>
    <col min="14851" max="14851" width="14.5703125" style="35" customWidth="1"/>
    <col min="14852" max="14852" width="61.140625" style="35" customWidth="1"/>
    <col min="14853" max="14853" width="15.85546875" style="35" customWidth="1"/>
    <col min="14854" max="14854" width="17.5703125" style="35" customWidth="1"/>
    <col min="14855" max="14855" width="54.5703125" style="35" customWidth="1"/>
    <col min="14856" max="14856" width="44.85546875" style="35" customWidth="1"/>
    <col min="14857" max="14857" width="52.85546875" style="35" customWidth="1"/>
    <col min="14858" max="14858" width="15.7109375" style="35" customWidth="1"/>
    <col min="14859" max="14860" width="19.28515625" style="35" customWidth="1"/>
    <col min="14861" max="14869" width="6.28515625" style="35" customWidth="1"/>
    <col min="14870" max="14870" width="8.28515625" style="35" customWidth="1"/>
    <col min="14871" max="14871" width="8" style="35" customWidth="1"/>
    <col min="14872" max="14872" width="7" style="35" customWidth="1"/>
    <col min="14873" max="14873" width="8" style="35" customWidth="1"/>
    <col min="14874" max="14874" width="10.5703125" style="35" customWidth="1"/>
    <col min="14875" max="14875" width="18.85546875" style="35" customWidth="1"/>
    <col min="14876" max="15105" width="9.140625" style="35"/>
    <col min="15106" max="15106" width="9.140625" style="35" customWidth="1"/>
    <col min="15107" max="15107" width="14.5703125" style="35" customWidth="1"/>
    <col min="15108" max="15108" width="61.140625" style="35" customWidth="1"/>
    <col min="15109" max="15109" width="15.85546875" style="35" customWidth="1"/>
    <col min="15110" max="15110" width="17.5703125" style="35" customWidth="1"/>
    <col min="15111" max="15111" width="54.5703125" style="35" customWidth="1"/>
    <col min="15112" max="15112" width="44.85546875" style="35" customWidth="1"/>
    <col min="15113" max="15113" width="52.85546875" style="35" customWidth="1"/>
    <col min="15114" max="15114" width="15.7109375" style="35" customWidth="1"/>
    <col min="15115" max="15116" width="19.28515625" style="35" customWidth="1"/>
    <col min="15117" max="15125" width="6.28515625" style="35" customWidth="1"/>
    <col min="15126" max="15126" width="8.28515625" style="35" customWidth="1"/>
    <col min="15127" max="15127" width="8" style="35" customWidth="1"/>
    <col min="15128" max="15128" width="7" style="35" customWidth="1"/>
    <col min="15129" max="15129" width="8" style="35" customWidth="1"/>
    <col min="15130" max="15130" width="10.5703125" style="35" customWidth="1"/>
    <col min="15131" max="15131" width="18.85546875" style="35" customWidth="1"/>
    <col min="15132" max="15361" width="9.140625" style="35"/>
    <col min="15362" max="15362" width="9.140625" style="35" customWidth="1"/>
    <col min="15363" max="15363" width="14.5703125" style="35" customWidth="1"/>
    <col min="15364" max="15364" width="61.140625" style="35" customWidth="1"/>
    <col min="15365" max="15365" width="15.85546875" style="35" customWidth="1"/>
    <col min="15366" max="15366" width="17.5703125" style="35" customWidth="1"/>
    <col min="15367" max="15367" width="54.5703125" style="35" customWidth="1"/>
    <col min="15368" max="15368" width="44.85546875" style="35" customWidth="1"/>
    <col min="15369" max="15369" width="52.85546875" style="35" customWidth="1"/>
    <col min="15370" max="15370" width="15.7109375" style="35" customWidth="1"/>
    <col min="15371" max="15372" width="19.28515625" style="35" customWidth="1"/>
    <col min="15373" max="15381" width="6.28515625" style="35" customWidth="1"/>
    <col min="15382" max="15382" width="8.28515625" style="35" customWidth="1"/>
    <col min="15383" max="15383" width="8" style="35" customWidth="1"/>
    <col min="15384" max="15384" width="7" style="35" customWidth="1"/>
    <col min="15385" max="15385" width="8" style="35" customWidth="1"/>
    <col min="15386" max="15386" width="10.5703125" style="35" customWidth="1"/>
    <col min="15387" max="15387" width="18.85546875" style="35" customWidth="1"/>
    <col min="15388" max="15617" width="9.140625" style="35"/>
    <col min="15618" max="15618" width="9.140625" style="35" customWidth="1"/>
    <col min="15619" max="15619" width="14.5703125" style="35" customWidth="1"/>
    <col min="15620" max="15620" width="61.140625" style="35" customWidth="1"/>
    <col min="15621" max="15621" width="15.85546875" style="35" customWidth="1"/>
    <col min="15622" max="15622" width="17.5703125" style="35" customWidth="1"/>
    <col min="15623" max="15623" width="54.5703125" style="35" customWidth="1"/>
    <col min="15624" max="15624" width="44.85546875" style="35" customWidth="1"/>
    <col min="15625" max="15625" width="52.85546875" style="35" customWidth="1"/>
    <col min="15626" max="15626" width="15.7109375" style="35" customWidth="1"/>
    <col min="15627" max="15628" width="19.28515625" style="35" customWidth="1"/>
    <col min="15629" max="15637" width="6.28515625" style="35" customWidth="1"/>
    <col min="15638" max="15638" width="8.28515625" style="35" customWidth="1"/>
    <col min="15639" max="15639" width="8" style="35" customWidth="1"/>
    <col min="15640" max="15640" width="7" style="35" customWidth="1"/>
    <col min="15641" max="15641" width="8" style="35" customWidth="1"/>
    <col min="15642" max="15642" width="10.5703125" style="35" customWidth="1"/>
    <col min="15643" max="15643" width="18.85546875" style="35" customWidth="1"/>
    <col min="15644" max="15873" width="9.140625" style="35"/>
    <col min="15874" max="15874" width="9.140625" style="35" customWidth="1"/>
    <col min="15875" max="15875" width="14.5703125" style="35" customWidth="1"/>
    <col min="15876" max="15876" width="61.140625" style="35" customWidth="1"/>
    <col min="15877" max="15877" width="15.85546875" style="35" customWidth="1"/>
    <col min="15878" max="15878" width="17.5703125" style="35" customWidth="1"/>
    <col min="15879" max="15879" width="54.5703125" style="35" customWidth="1"/>
    <col min="15880" max="15880" width="44.85546875" style="35" customWidth="1"/>
    <col min="15881" max="15881" width="52.85546875" style="35" customWidth="1"/>
    <col min="15882" max="15882" width="15.7109375" style="35" customWidth="1"/>
    <col min="15883" max="15884" width="19.28515625" style="35" customWidth="1"/>
    <col min="15885" max="15893" width="6.28515625" style="35" customWidth="1"/>
    <col min="15894" max="15894" width="8.28515625" style="35" customWidth="1"/>
    <col min="15895" max="15895" width="8" style="35" customWidth="1"/>
    <col min="15896" max="15896" width="7" style="35" customWidth="1"/>
    <col min="15897" max="15897" width="8" style="35" customWidth="1"/>
    <col min="15898" max="15898" width="10.5703125" style="35" customWidth="1"/>
    <col min="15899" max="15899" width="18.85546875" style="35" customWidth="1"/>
    <col min="15900" max="16129" width="9.140625" style="35"/>
    <col min="16130" max="16130" width="9.140625" style="35" customWidth="1"/>
    <col min="16131" max="16131" width="14.5703125" style="35" customWidth="1"/>
    <col min="16132" max="16132" width="61.140625" style="35" customWidth="1"/>
    <col min="16133" max="16133" width="15.85546875" style="35" customWidth="1"/>
    <col min="16134" max="16134" width="17.5703125" style="35" customWidth="1"/>
    <col min="16135" max="16135" width="54.5703125" style="35" customWidth="1"/>
    <col min="16136" max="16136" width="44.85546875" style="35" customWidth="1"/>
    <col min="16137" max="16137" width="52.85546875" style="35" customWidth="1"/>
    <col min="16138" max="16138" width="15.7109375" style="35" customWidth="1"/>
    <col min="16139" max="16140" width="19.28515625" style="35" customWidth="1"/>
    <col min="16141" max="16149" width="6.28515625" style="35" customWidth="1"/>
    <col min="16150" max="16150" width="8.28515625" style="35" customWidth="1"/>
    <col min="16151" max="16151" width="8" style="35" customWidth="1"/>
    <col min="16152" max="16152" width="7" style="35" customWidth="1"/>
    <col min="16153" max="16153" width="8" style="35" customWidth="1"/>
    <col min="16154" max="16154" width="10.5703125" style="35" customWidth="1"/>
    <col min="16155" max="16155" width="18.85546875" style="35" customWidth="1"/>
    <col min="16156" max="16384" width="9.140625" style="35"/>
  </cols>
  <sheetData>
    <row r="1" spans="1:27" s="22" customFormat="1" ht="39" customHeight="1" x14ac:dyDescent="0.2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112"/>
      <c r="N1" s="47"/>
      <c r="O1" s="47"/>
      <c r="P1" s="116"/>
      <c r="Q1" s="117"/>
      <c r="X1" s="98"/>
      <c r="Z1" s="37"/>
    </row>
    <row r="2" spans="1:27" s="22" customFormat="1" ht="33" customHeight="1" x14ac:dyDescent="0.25">
      <c r="A2" s="482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112"/>
      <c r="N2" s="47"/>
      <c r="O2" s="47"/>
      <c r="P2" s="116"/>
      <c r="Q2" s="117"/>
      <c r="X2" s="98"/>
      <c r="Z2" s="37"/>
    </row>
    <row r="3" spans="1:27" s="22" customFormat="1" ht="29.25" customHeight="1" x14ac:dyDescent="0.25">
      <c r="A3" s="482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112"/>
      <c r="N3" s="47"/>
      <c r="O3" s="47"/>
      <c r="P3" s="116"/>
      <c r="Q3" s="117"/>
      <c r="X3" s="98"/>
      <c r="Z3" s="37"/>
    </row>
    <row r="4" spans="1:27" s="22" customFormat="1" ht="39" hidden="1" customHeight="1" x14ac:dyDescent="0.25">
      <c r="A4" s="482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112"/>
      <c r="N4" s="47"/>
      <c r="O4" s="47"/>
      <c r="P4" s="116"/>
      <c r="Q4" s="117"/>
      <c r="X4" s="98"/>
      <c r="Z4" s="37"/>
    </row>
    <row r="5" spans="1:27" s="22" customFormat="1" ht="37.5" customHeight="1" x14ac:dyDescent="0.25">
      <c r="A5" s="482" t="s">
        <v>412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112"/>
      <c r="N5" s="47"/>
      <c r="O5" s="47"/>
      <c r="P5" s="116"/>
      <c r="Q5" s="117"/>
      <c r="X5" s="98"/>
      <c r="Z5" s="37"/>
    </row>
    <row r="6" spans="1:27" s="22" customFormat="1" ht="42.75" customHeight="1" x14ac:dyDescent="0.25">
      <c r="A6" s="482" t="s">
        <v>99</v>
      </c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112"/>
      <c r="N6" s="47"/>
      <c r="O6" s="47"/>
      <c r="P6" s="116"/>
      <c r="Q6" s="117"/>
      <c r="X6" s="98"/>
      <c r="Z6" s="37"/>
    </row>
    <row r="7" spans="1:27" s="22" customFormat="1" ht="25.5" customHeight="1" x14ac:dyDescent="0.25">
      <c r="A7" s="482" t="s">
        <v>51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112"/>
      <c r="N7" s="47"/>
      <c r="O7" s="47"/>
      <c r="P7" s="116"/>
      <c r="Q7" s="117"/>
      <c r="X7" s="98"/>
      <c r="Z7" s="37"/>
    </row>
    <row r="8" spans="1:27" s="22" customFormat="1" ht="39.75" customHeight="1" x14ac:dyDescent="0.25">
      <c r="A8" s="498">
        <v>41937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112"/>
      <c r="N8" s="47"/>
      <c r="O8" s="47"/>
      <c r="P8" s="116"/>
      <c r="Q8" s="117"/>
      <c r="X8" s="98"/>
      <c r="Z8" s="37"/>
    </row>
    <row r="9" spans="1:27" s="22" customFormat="1" ht="37.5" customHeight="1" x14ac:dyDescent="0.25">
      <c r="A9" s="482" t="s">
        <v>139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112"/>
      <c r="N9" s="47"/>
      <c r="O9" s="47"/>
      <c r="P9" s="116"/>
      <c r="Q9" s="117"/>
      <c r="X9" s="98"/>
      <c r="Z9" s="37"/>
    </row>
    <row r="10" spans="1:27" s="22" customFormat="1" ht="39" customHeight="1" thickBot="1" x14ac:dyDescent="0.3">
      <c r="A10" s="499" t="s">
        <v>115</v>
      </c>
      <c r="B10" s="500"/>
      <c r="C10" s="500"/>
      <c r="D10" s="500"/>
      <c r="E10" s="500"/>
      <c r="F10" s="500"/>
      <c r="G10" s="500"/>
      <c r="H10" s="500"/>
      <c r="I10" s="500"/>
      <c r="J10" s="500"/>
      <c r="K10" s="500"/>
      <c r="L10" s="500"/>
      <c r="M10" s="112"/>
      <c r="N10" s="47"/>
      <c r="O10" s="47"/>
      <c r="P10" s="116"/>
      <c r="Q10" s="117"/>
      <c r="X10" s="98"/>
      <c r="Z10" s="37"/>
    </row>
    <row r="11" spans="1:27" s="23" customFormat="1" ht="33.75" customHeight="1" x14ac:dyDescent="0.25">
      <c r="A11" s="587" t="s">
        <v>65</v>
      </c>
      <c r="B11" s="516" t="s">
        <v>66</v>
      </c>
      <c r="C11" s="589" t="s">
        <v>67</v>
      </c>
      <c r="D11" s="516" t="s">
        <v>68</v>
      </c>
      <c r="E11" s="504" t="s">
        <v>41</v>
      </c>
      <c r="F11" s="507" t="s">
        <v>63</v>
      </c>
      <c r="G11" s="585" t="s">
        <v>96</v>
      </c>
      <c r="H11" s="507" t="s">
        <v>9</v>
      </c>
      <c r="I11" s="486" t="s">
        <v>69</v>
      </c>
      <c r="J11" s="591" t="s">
        <v>17</v>
      </c>
      <c r="K11" s="592"/>
      <c r="L11" s="583" t="s">
        <v>92</v>
      </c>
      <c r="M11" s="113"/>
      <c r="N11" s="61"/>
      <c r="O11" s="61"/>
      <c r="P11" s="118"/>
      <c r="Q11" s="118"/>
      <c r="R11" s="61"/>
      <c r="S11" s="61"/>
      <c r="T11" s="61"/>
      <c r="U11" s="61"/>
      <c r="V11" s="61">
        <f>SUM(M12:V12)</f>
        <v>36</v>
      </c>
      <c r="W11" s="61">
        <v>44</v>
      </c>
      <c r="X11" s="99"/>
      <c r="Y11" s="62"/>
      <c r="Z11" s="87"/>
      <c r="AA11" s="64" t="s">
        <v>85</v>
      </c>
    </row>
    <row r="12" spans="1:27" s="23" customFormat="1" ht="40.5" customHeight="1" thickBot="1" x14ac:dyDescent="0.3">
      <c r="A12" s="588"/>
      <c r="B12" s="518"/>
      <c r="C12" s="590"/>
      <c r="D12" s="518"/>
      <c r="E12" s="506"/>
      <c r="F12" s="509"/>
      <c r="G12" s="586"/>
      <c r="H12" s="509"/>
      <c r="I12" s="488"/>
      <c r="J12" s="24" t="s">
        <v>86</v>
      </c>
      <c r="K12" s="25" t="s">
        <v>73</v>
      </c>
      <c r="L12" s="584"/>
      <c r="M12" s="167">
        <v>1</v>
      </c>
      <c r="N12" s="163">
        <v>2</v>
      </c>
      <c r="O12" s="163">
        <v>3</v>
      </c>
      <c r="P12" s="162">
        <v>4</v>
      </c>
      <c r="Q12" s="162">
        <v>5</v>
      </c>
      <c r="R12" s="163">
        <v>6</v>
      </c>
      <c r="S12" s="163">
        <v>7</v>
      </c>
      <c r="T12" s="163">
        <v>8</v>
      </c>
      <c r="U12" s="163"/>
      <c r="V12" s="163"/>
      <c r="W12" s="163" t="s">
        <v>87</v>
      </c>
      <c r="X12" s="164" t="s">
        <v>88</v>
      </c>
      <c r="Y12" s="165" t="s">
        <v>89</v>
      </c>
      <c r="Z12" s="217" t="s">
        <v>90</v>
      </c>
      <c r="AA12" s="166">
        <v>59</v>
      </c>
    </row>
    <row r="13" spans="1:27" s="89" customFormat="1" ht="57.75" customHeight="1" x14ac:dyDescent="0.25">
      <c r="A13" s="145">
        <v>1</v>
      </c>
      <c r="B13" s="146">
        <v>8</v>
      </c>
      <c r="C13" s="234" t="s">
        <v>291</v>
      </c>
      <c r="D13" s="70">
        <v>1984</v>
      </c>
      <c r="E13" s="213" t="s">
        <v>56</v>
      </c>
      <c r="F13" s="378" t="s">
        <v>356</v>
      </c>
      <c r="G13" s="327" t="s">
        <v>350</v>
      </c>
      <c r="H13" s="215" t="s">
        <v>59</v>
      </c>
      <c r="I13" s="404" t="s">
        <v>130</v>
      </c>
      <c r="J13" s="57">
        <v>44</v>
      </c>
      <c r="K13" s="78">
        <v>36.78</v>
      </c>
      <c r="L13" s="405">
        <v>18</v>
      </c>
      <c r="M13" s="392">
        <v>1</v>
      </c>
      <c r="N13" s="391">
        <v>2</v>
      </c>
      <c r="O13" s="391">
        <v>3</v>
      </c>
      <c r="P13" s="391">
        <v>4</v>
      </c>
      <c r="Q13" s="391">
        <v>5</v>
      </c>
      <c r="R13" s="391">
        <v>6</v>
      </c>
      <c r="S13" s="391">
        <v>7</v>
      </c>
      <c r="T13" s="391"/>
      <c r="U13" s="391"/>
      <c r="V13" s="391"/>
      <c r="W13" s="391">
        <v>16</v>
      </c>
      <c r="X13" s="89">
        <f t="shared" ref="X13:X18" si="0">SUM(M13:W13)</f>
        <v>44</v>
      </c>
      <c r="Z13" s="89">
        <f t="shared" ref="Z13:Z18" si="1">X13-Y13</f>
        <v>44</v>
      </c>
      <c r="AA13" s="89">
        <f t="shared" ref="AA13:AA18" si="2">(K13-$AA$12)/4</f>
        <v>-5.5549999999999997</v>
      </c>
    </row>
    <row r="14" spans="1:27" s="89" customFormat="1" ht="57.75" customHeight="1" x14ac:dyDescent="0.25">
      <c r="A14" s="147">
        <v>2</v>
      </c>
      <c r="B14" s="148">
        <v>49</v>
      </c>
      <c r="C14" s="216" t="s">
        <v>93</v>
      </c>
      <c r="D14" s="73">
        <v>1992</v>
      </c>
      <c r="E14" s="157"/>
      <c r="F14" s="160" t="s">
        <v>226</v>
      </c>
      <c r="G14" s="325"/>
      <c r="H14" s="210" t="s">
        <v>160</v>
      </c>
      <c r="I14" s="393" t="s">
        <v>161</v>
      </c>
      <c r="J14" s="375">
        <v>44</v>
      </c>
      <c r="K14" s="80">
        <v>36.92</v>
      </c>
      <c r="L14" s="406">
        <v>15</v>
      </c>
      <c r="M14" s="392">
        <v>1</v>
      </c>
      <c r="N14" s="391">
        <v>2</v>
      </c>
      <c r="O14" s="391">
        <v>3</v>
      </c>
      <c r="P14" s="391">
        <v>4</v>
      </c>
      <c r="Q14" s="391">
        <v>5</v>
      </c>
      <c r="R14" s="391">
        <v>6</v>
      </c>
      <c r="S14" s="391">
        <v>7</v>
      </c>
      <c r="T14" s="391"/>
      <c r="U14" s="391"/>
      <c r="V14" s="391"/>
      <c r="W14" s="391">
        <v>16</v>
      </c>
      <c r="X14" s="89">
        <f t="shared" si="0"/>
        <v>44</v>
      </c>
      <c r="Z14" s="89">
        <f t="shared" si="1"/>
        <v>44</v>
      </c>
      <c r="AA14" s="89">
        <f t="shared" si="2"/>
        <v>-5.52</v>
      </c>
    </row>
    <row r="15" spans="1:27" s="89" customFormat="1" ht="57.75" customHeight="1" x14ac:dyDescent="0.25">
      <c r="A15" s="147">
        <v>3</v>
      </c>
      <c r="B15" s="148">
        <v>9</v>
      </c>
      <c r="C15" s="216" t="s">
        <v>106</v>
      </c>
      <c r="D15" s="73">
        <v>1971</v>
      </c>
      <c r="E15" s="157" t="s">
        <v>56</v>
      </c>
      <c r="F15" s="160" t="s">
        <v>134</v>
      </c>
      <c r="G15" s="325" t="s">
        <v>135</v>
      </c>
      <c r="H15" s="210" t="s">
        <v>101</v>
      </c>
      <c r="I15" s="393" t="s">
        <v>182</v>
      </c>
      <c r="J15" s="53">
        <v>44</v>
      </c>
      <c r="K15" s="79">
        <v>37.700000000000003</v>
      </c>
      <c r="L15" s="406">
        <v>13</v>
      </c>
      <c r="M15" s="392">
        <v>1</v>
      </c>
      <c r="N15" s="391">
        <v>2</v>
      </c>
      <c r="O15" s="391">
        <v>3</v>
      </c>
      <c r="P15" s="391">
        <v>4</v>
      </c>
      <c r="Q15" s="391">
        <v>5</v>
      </c>
      <c r="R15" s="391">
        <v>6</v>
      </c>
      <c r="S15" s="391">
        <v>7</v>
      </c>
      <c r="T15" s="391"/>
      <c r="U15" s="391"/>
      <c r="V15" s="391"/>
      <c r="W15" s="391">
        <v>16</v>
      </c>
      <c r="X15" s="89">
        <f t="shared" si="0"/>
        <v>44</v>
      </c>
      <c r="Z15" s="89">
        <f t="shared" si="1"/>
        <v>44</v>
      </c>
      <c r="AA15" s="89">
        <f t="shared" si="2"/>
        <v>-5.3249999999999993</v>
      </c>
    </row>
    <row r="16" spans="1:27" s="89" customFormat="1" ht="57.75" customHeight="1" x14ac:dyDescent="0.25">
      <c r="A16" s="147">
        <v>4</v>
      </c>
      <c r="B16" s="148">
        <v>7</v>
      </c>
      <c r="C16" s="216" t="s">
        <v>291</v>
      </c>
      <c r="D16" s="73">
        <v>1984</v>
      </c>
      <c r="E16" s="157" t="s">
        <v>56</v>
      </c>
      <c r="F16" s="160" t="s">
        <v>355</v>
      </c>
      <c r="G16" s="325" t="s">
        <v>349</v>
      </c>
      <c r="H16" s="210" t="s">
        <v>59</v>
      </c>
      <c r="I16" s="393" t="s">
        <v>130</v>
      </c>
      <c r="J16" s="53">
        <v>44</v>
      </c>
      <c r="K16" s="79">
        <v>37.76</v>
      </c>
      <c r="L16" s="406">
        <v>11</v>
      </c>
      <c r="M16" s="392">
        <v>1</v>
      </c>
      <c r="N16" s="391">
        <v>2</v>
      </c>
      <c r="O16" s="391">
        <v>3</v>
      </c>
      <c r="P16" s="391">
        <v>4</v>
      </c>
      <c r="Q16" s="391">
        <v>5</v>
      </c>
      <c r="R16" s="391">
        <v>6</v>
      </c>
      <c r="S16" s="391">
        <v>7</v>
      </c>
      <c r="T16" s="391"/>
      <c r="U16" s="391"/>
      <c r="V16" s="391"/>
      <c r="W16" s="391">
        <v>16</v>
      </c>
      <c r="X16" s="89">
        <f t="shared" si="0"/>
        <v>44</v>
      </c>
      <c r="Z16" s="89">
        <f t="shared" si="1"/>
        <v>44</v>
      </c>
      <c r="AA16" s="89">
        <f t="shared" si="2"/>
        <v>-5.3100000000000005</v>
      </c>
    </row>
    <row r="17" spans="1:27" s="89" customFormat="1" ht="57.75" customHeight="1" x14ac:dyDescent="0.25">
      <c r="A17" s="147">
        <v>5</v>
      </c>
      <c r="B17" s="148">
        <v>60</v>
      </c>
      <c r="C17" s="216" t="s">
        <v>136</v>
      </c>
      <c r="D17" s="73">
        <v>1992</v>
      </c>
      <c r="E17" s="157" t="s">
        <v>57</v>
      </c>
      <c r="F17" s="160" t="s">
        <v>339</v>
      </c>
      <c r="G17" s="325" t="s">
        <v>340</v>
      </c>
      <c r="H17" s="210" t="s">
        <v>117</v>
      </c>
      <c r="I17" s="393" t="s">
        <v>118</v>
      </c>
      <c r="J17" s="375">
        <v>44</v>
      </c>
      <c r="K17" s="80">
        <v>39.07</v>
      </c>
      <c r="L17" s="406">
        <v>10</v>
      </c>
      <c r="M17" s="392">
        <v>1</v>
      </c>
      <c r="N17" s="391">
        <v>2</v>
      </c>
      <c r="O17" s="391">
        <v>3</v>
      </c>
      <c r="P17" s="391">
        <v>4</v>
      </c>
      <c r="Q17" s="391">
        <v>5</v>
      </c>
      <c r="R17" s="391">
        <v>6</v>
      </c>
      <c r="S17" s="391">
        <v>7</v>
      </c>
      <c r="T17" s="391"/>
      <c r="U17" s="391"/>
      <c r="V17" s="391"/>
      <c r="W17" s="391">
        <v>16</v>
      </c>
      <c r="X17" s="89">
        <f t="shared" si="0"/>
        <v>44</v>
      </c>
      <c r="Z17" s="89">
        <f t="shared" si="1"/>
        <v>44</v>
      </c>
      <c r="AA17" s="89">
        <f t="shared" si="2"/>
        <v>-4.9824999999999999</v>
      </c>
    </row>
    <row r="18" spans="1:27" s="89" customFormat="1" ht="57.75" customHeight="1" x14ac:dyDescent="0.25">
      <c r="A18" s="147">
        <v>6</v>
      </c>
      <c r="B18" s="148">
        <v>46</v>
      </c>
      <c r="C18" s="216" t="s">
        <v>93</v>
      </c>
      <c r="D18" s="73">
        <v>1992</v>
      </c>
      <c r="E18" s="157"/>
      <c r="F18" s="160" t="s">
        <v>352</v>
      </c>
      <c r="G18" s="325" t="s">
        <v>183</v>
      </c>
      <c r="H18" s="210" t="s">
        <v>160</v>
      </c>
      <c r="I18" s="393" t="s">
        <v>161</v>
      </c>
      <c r="J18" s="375">
        <v>40</v>
      </c>
      <c r="K18" s="80">
        <v>49.47</v>
      </c>
      <c r="L18" s="406">
        <v>9</v>
      </c>
      <c r="M18" s="392">
        <v>1</v>
      </c>
      <c r="N18" s="391">
        <v>2</v>
      </c>
      <c r="O18" s="391">
        <v>3</v>
      </c>
      <c r="P18" s="391">
        <v>4</v>
      </c>
      <c r="Q18" s="391">
        <v>5</v>
      </c>
      <c r="R18" s="391">
        <v>6</v>
      </c>
      <c r="S18" s="391">
        <v>7</v>
      </c>
      <c r="T18" s="391"/>
      <c r="U18" s="391"/>
      <c r="V18" s="391"/>
      <c r="W18" s="391">
        <v>16</v>
      </c>
      <c r="X18" s="89">
        <f t="shared" si="0"/>
        <v>44</v>
      </c>
      <c r="Y18" s="89">
        <v>4</v>
      </c>
      <c r="Z18" s="89">
        <f t="shared" si="1"/>
        <v>40</v>
      </c>
      <c r="AA18" s="89">
        <f t="shared" si="2"/>
        <v>-2.3825000000000003</v>
      </c>
    </row>
    <row r="19" spans="1:27" s="89" customFormat="1" ht="57.75" customHeight="1" x14ac:dyDescent="0.25">
      <c r="A19" s="147">
        <v>7</v>
      </c>
      <c r="B19" s="148">
        <v>30</v>
      </c>
      <c r="C19" s="216" t="s">
        <v>112</v>
      </c>
      <c r="D19" s="73">
        <v>1995</v>
      </c>
      <c r="E19" s="157" t="s">
        <v>57</v>
      </c>
      <c r="F19" s="171" t="s">
        <v>351</v>
      </c>
      <c r="G19" s="325"/>
      <c r="H19" s="367" t="s">
        <v>176</v>
      </c>
      <c r="I19" s="393" t="s">
        <v>285</v>
      </c>
      <c r="J19" s="375">
        <v>39</v>
      </c>
      <c r="K19" s="80">
        <v>39.32</v>
      </c>
      <c r="L19" s="406">
        <v>8</v>
      </c>
      <c r="M19" s="392">
        <v>1</v>
      </c>
      <c r="N19" s="391">
        <v>2</v>
      </c>
      <c r="O19" s="391">
        <v>3</v>
      </c>
      <c r="P19" s="391">
        <v>4</v>
      </c>
      <c r="Q19" s="391">
        <v>0</v>
      </c>
      <c r="R19" s="391">
        <v>6</v>
      </c>
      <c r="S19" s="391">
        <v>7</v>
      </c>
      <c r="T19" s="391"/>
      <c r="U19" s="391"/>
      <c r="V19" s="391"/>
      <c r="W19" s="391">
        <v>16</v>
      </c>
      <c r="X19" s="89">
        <f t="shared" ref="X19" si="3">SUM(M19:W19)</f>
        <v>39</v>
      </c>
      <c r="Z19" s="89">
        <f t="shared" ref="Z19" si="4">X19-Y19</f>
        <v>39</v>
      </c>
      <c r="AA19" s="89">
        <f t="shared" ref="AA19" si="5">(K19-$AA$12)/4</f>
        <v>-4.92</v>
      </c>
    </row>
    <row r="20" spans="1:27" s="89" customFormat="1" ht="57.75" customHeight="1" x14ac:dyDescent="0.25">
      <c r="A20" s="147">
        <v>8</v>
      </c>
      <c r="B20" s="148">
        <v>64</v>
      </c>
      <c r="C20" s="216" t="s">
        <v>316</v>
      </c>
      <c r="D20" s="73">
        <v>1971</v>
      </c>
      <c r="E20" s="157" t="s">
        <v>64</v>
      </c>
      <c r="F20" s="160" t="s">
        <v>353</v>
      </c>
      <c r="G20" s="325" t="s">
        <v>354</v>
      </c>
      <c r="H20" s="210" t="s">
        <v>318</v>
      </c>
      <c r="I20" s="393" t="s">
        <v>98</v>
      </c>
      <c r="J20" s="375">
        <v>38</v>
      </c>
      <c r="K20" s="80">
        <v>42.34</v>
      </c>
      <c r="L20" s="406">
        <v>7</v>
      </c>
      <c r="M20" s="392">
        <v>1</v>
      </c>
      <c r="N20" s="391">
        <v>2</v>
      </c>
      <c r="O20" s="391">
        <v>3</v>
      </c>
      <c r="P20" s="391">
        <v>4</v>
      </c>
      <c r="Q20" s="391">
        <v>5</v>
      </c>
      <c r="R20" s="391">
        <v>0</v>
      </c>
      <c r="S20" s="391">
        <v>7</v>
      </c>
      <c r="T20" s="391"/>
      <c r="U20" s="391"/>
      <c r="V20" s="391"/>
      <c r="W20" s="391">
        <v>16</v>
      </c>
      <c r="X20" s="89">
        <f>SUM(M20:W20)</f>
        <v>38</v>
      </c>
      <c r="Z20" s="89">
        <f>X20-Y20</f>
        <v>38</v>
      </c>
      <c r="AA20" s="89">
        <f>(K20-$AA$12)/4</f>
        <v>-4.1649999999999991</v>
      </c>
    </row>
    <row r="21" spans="1:27" s="89" customFormat="1" ht="57.75" customHeight="1" x14ac:dyDescent="0.25">
      <c r="A21" s="147">
        <v>9</v>
      </c>
      <c r="B21" s="148">
        <v>56</v>
      </c>
      <c r="C21" s="372" t="s">
        <v>133</v>
      </c>
      <c r="D21" s="73">
        <v>1989</v>
      </c>
      <c r="E21" s="157" t="s">
        <v>57</v>
      </c>
      <c r="F21" s="160" t="s">
        <v>163</v>
      </c>
      <c r="G21" s="325" t="s">
        <v>164</v>
      </c>
      <c r="H21" s="210" t="s">
        <v>117</v>
      </c>
      <c r="I21" s="393" t="s">
        <v>118</v>
      </c>
      <c r="J21" s="53">
        <v>11</v>
      </c>
      <c r="K21" s="79">
        <v>38.96</v>
      </c>
      <c r="L21" s="406">
        <v>6</v>
      </c>
      <c r="M21" s="392">
        <v>0</v>
      </c>
      <c r="N21" s="391">
        <v>2</v>
      </c>
      <c r="O21" s="391">
        <v>3</v>
      </c>
      <c r="P21" s="391">
        <v>4</v>
      </c>
      <c r="Q21" s="391">
        <v>5</v>
      </c>
      <c r="R21" s="391">
        <v>6</v>
      </c>
      <c r="S21" s="391">
        <v>7</v>
      </c>
      <c r="T21" s="391"/>
      <c r="U21" s="391"/>
      <c r="V21" s="391"/>
      <c r="W21" s="391"/>
      <c r="X21" s="89">
        <f>SUM(M21:W21)</f>
        <v>27</v>
      </c>
      <c r="Y21" s="89">
        <v>16</v>
      </c>
      <c r="Z21" s="89">
        <f>X21-Y21</f>
        <v>11</v>
      </c>
      <c r="AA21" s="89">
        <f>(K21-$AA$12)/4</f>
        <v>-5.01</v>
      </c>
    </row>
    <row r="22" spans="1:27" s="89" customFormat="1" ht="57.75" customHeight="1" x14ac:dyDescent="0.25">
      <c r="A22" s="147">
        <v>10</v>
      </c>
      <c r="B22" s="148">
        <v>50</v>
      </c>
      <c r="C22" s="216" t="s">
        <v>213</v>
      </c>
      <c r="D22" s="73">
        <v>1997</v>
      </c>
      <c r="E22" s="157" t="s">
        <v>315</v>
      </c>
      <c r="F22" s="160" t="s">
        <v>224</v>
      </c>
      <c r="G22" s="325"/>
      <c r="H22" s="210" t="s">
        <v>215</v>
      </c>
      <c r="I22" s="393" t="s">
        <v>216</v>
      </c>
      <c r="J22" s="53">
        <v>12</v>
      </c>
      <c r="K22" s="79">
        <v>45.35</v>
      </c>
      <c r="L22" s="406">
        <v>5</v>
      </c>
      <c r="M22" s="392">
        <v>1</v>
      </c>
      <c r="N22" s="391">
        <v>2</v>
      </c>
      <c r="O22" s="391">
        <v>3</v>
      </c>
      <c r="P22" s="391">
        <v>4</v>
      </c>
      <c r="Q22" s="391">
        <v>5</v>
      </c>
      <c r="R22" s="391">
        <v>6</v>
      </c>
      <c r="S22" s="391">
        <v>7</v>
      </c>
      <c r="T22" s="391"/>
      <c r="U22" s="391"/>
      <c r="V22" s="391"/>
      <c r="W22" s="391"/>
      <c r="X22" s="89">
        <f>SUM(M22:W22)</f>
        <v>28</v>
      </c>
      <c r="Y22" s="89">
        <v>16</v>
      </c>
      <c r="Z22" s="89">
        <f>X22-Y22</f>
        <v>12</v>
      </c>
      <c r="AA22" s="89">
        <f>(K22-$AA$12)/4</f>
        <v>-3.4124999999999996</v>
      </c>
    </row>
    <row r="23" spans="1:27" s="89" customFormat="1" ht="57.75" customHeight="1" x14ac:dyDescent="0.25">
      <c r="A23" s="147">
        <v>11</v>
      </c>
      <c r="B23" s="148">
        <v>43</v>
      </c>
      <c r="C23" s="216" t="s">
        <v>107</v>
      </c>
      <c r="D23" s="73">
        <v>1988</v>
      </c>
      <c r="E23" s="157"/>
      <c r="F23" s="160" t="s">
        <v>337</v>
      </c>
      <c r="G23" s="325"/>
      <c r="H23" s="210" t="s">
        <v>170</v>
      </c>
      <c r="I23" s="393" t="s">
        <v>98</v>
      </c>
      <c r="J23" s="375">
        <v>7</v>
      </c>
      <c r="K23" s="80">
        <v>38.590000000000003</v>
      </c>
      <c r="L23" s="406">
        <v>4</v>
      </c>
      <c r="M23" s="392">
        <v>1</v>
      </c>
      <c r="N23" s="391">
        <v>2</v>
      </c>
      <c r="O23" s="391">
        <v>3</v>
      </c>
      <c r="P23" s="391">
        <v>4</v>
      </c>
      <c r="Q23" s="391">
        <v>0</v>
      </c>
      <c r="R23" s="391">
        <v>6</v>
      </c>
      <c r="S23" s="391">
        <v>7</v>
      </c>
      <c r="T23" s="391"/>
      <c r="U23" s="391"/>
      <c r="V23" s="391"/>
      <c r="W23" s="391"/>
      <c r="X23" s="89">
        <f t="shared" ref="X23" si="6">SUM(M23:W23)</f>
        <v>23</v>
      </c>
      <c r="Y23" s="89">
        <v>16</v>
      </c>
      <c r="Z23" s="89">
        <f t="shared" ref="Z23" si="7">X23-Y23</f>
        <v>7</v>
      </c>
      <c r="AA23" s="89">
        <f t="shared" ref="AA23" si="8">(K23-$AA$12)/4</f>
        <v>-5.1024999999999991</v>
      </c>
    </row>
    <row r="24" spans="1:27" s="89" customFormat="1" ht="57.75" customHeight="1" x14ac:dyDescent="0.25">
      <c r="A24" s="147">
        <v>12</v>
      </c>
      <c r="B24" s="148">
        <v>83</v>
      </c>
      <c r="C24" s="216" t="s">
        <v>266</v>
      </c>
      <c r="D24" s="73"/>
      <c r="E24" s="157"/>
      <c r="F24" s="160" t="s">
        <v>347</v>
      </c>
      <c r="G24" s="325"/>
      <c r="H24" s="210" t="s">
        <v>62</v>
      </c>
      <c r="I24" s="393" t="s">
        <v>98</v>
      </c>
      <c r="J24" s="532" t="s">
        <v>78</v>
      </c>
      <c r="K24" s="534"/>
      <c r="L24" s="80"/>
      <c r="M24" s="392">
        <v>1</v>
      </c>
      <c r="N24" s="391">
        <v>2</v>
      </c>
      <c r="O24" s="391">
        <v>3</v>
      </c>
      <c r="P24" s="391">
        <v>4</v>
      </c>
      <c r="Q24" s="391"/>
      <c r="R24" s="391"/>
      <c r="S24" s="391"/>
      <c r="T24" s="391"/>
      <c r="U24" s="391"/>
      <c r="V24" s="391"/>
      <c r="W24" s="391"/>
      <c r="X24" s="89">
        <f>SUM(M24:W24)</f>
        <v>10</v>
      </c>
      <c r="Y24" s="89">
        <v>4</v>
      </c>
      <c r="Z24" s="89">
        <f>X24-Y24</f>
        <v>6</v>
      </c>
      <c r="AA24" s="89">
        <f>(K24-$AA$12)/4</f>
        <v>-14.75</v>
      </c>
    </row>
    <row r="25" spans="1:27" s="89" customFormat="1" ht="57.75" customHeight="1" x14ac:dyDescent="0.25">
      <c r="A25" s="147">
        <v>13</v>
      </c>
      <c r="B25" s="148">
        <v>44</v>
      </c>
      <c r="C25" s="216" t="s">
        <v>144</v>
      </c>
      <c r="D25" s="73">
        <v>1958</v>
      </c>
      <c r="E25" s="157" t="s">
        <v>57</v>
      </c>
      <c r="F25" s="160" t="s">
        <v>145</v>
      </c>
      <c r="G25" s="325" t="s">
        <v>181</v>
      </c>
      <c r="H25" s="210" t="s">
        <v>338</v>
      </c>
      <c r="I25" s="393" t="s">
        <v>98</v>
      </c>
      <c r="J25" s="532" t="s">
        <v>78</v>
      </c>
      <c r="K25" s="534"/>
      <c r="L25" s="80"/>
      <c r="M25" s="392">
        <v>1</v>
      </c>
      <c r="N25" s="391">
        <v>2</v>
      </c>
      <c r="O25" s="391"/>
      <c r="P25" s="391"/>
      <c r="Q25" s="391"/>
      <c r="R25" s="391"/>
      <c r="S25" s="391"/>
      <c r="T25" s="391"/>
      <c r="U25" s="391"/>
      <c r="V25" s="391"/>
      <c r="W25" s="391"/>
      <c r="X25" s="89">
        <f>SUM(M25:W25)</f>
        <v>3</v>
      </c>
      <c r="Z25" s="89">
        <f>X25-Y25</f>
        <v>3</v>
      </c>
      <c r="AA25" s="89">
        <f>(K25-$AA$12)/4</f>
        <v>-14.75</v>
      </c>
    </row>
    <row r="26" spans="1:27" s="89" customFormat="1" ht="57.75" customHeight="1" thickBot="1" x14ac:dyDescent="0.3">
      <c r="A26" s="355">
        <v>14</v>
      </c>
      <c r="B26" s="356">
        <v>63</v>
      </c>
      <c r="C26" s="401" t="s">
        <v>341</v>
      </c>
      <c r="D26" s="358">
        <v>1992</v>
      </c>
      <c r="E26" s="359" t="s">
        <v>57</v>
      </c>
      <c r="F26" s="402" t="s">
        <v>344</v>
      </c>
      <c r="G26" s="361"/>
      <c r="H26" s="398" t="s">
        <v>343</v>
      </c>
      <c r="I26" s="403" t="s">
        <v>270</v>
      </c>
      <c r="J26" s="519" t="s">
        <v>77</v>
      </c>
      <c r="K26" s="520"/>
      <c r="L26" s="285"/>
      <c r="M26" s="392">
        <v>1</v>
      </c>
      <c r="N26" s="391">
        <v>2</v>
      </c>
      <c r="O26" s="391">
        <v>3</v>
      </c>
      <c r="P26" s="391">
        <v>4</v>
      </c>
      <c r="Q26" s="391">
        <v>0</v>
      </c>
      <c r="R26" s="391"/>
      <c r="S26" s="391"/>
      <c r="T26" s="391"/>
      <c r="U26" s="391"/>
      <c r="V26" s="391"/>
      <c r="W26" s="391"/>
      <c r="X26" s="89">
        <f>SUM(M26:W26)</f>
        <v>10</v>
      </c>
      <c r="Y26" s="89">
        <v>4</v>
      </c>
      <c r="Z26" s="89">
        <f>X26-Y26</f>
        <v>6</v>
      </c>
      <c r="AA26" s="89">
        <f>(K26-$AA$12)/4</f>
        <v>-14.75</v>
      </c>
    </row>
    <row r="27" spans="1:27" s="22" customFormat="1" ht="31.5" customHeight="1" x14ac:dyDescent="0.45">
      <c r="A27" s="29"/>
      <c r="B27" s="29"/>
      <c r="C27" s="95"/>
      <c r="D27" s="30" t="s">
        <v>74</v>
      </c>
      <c r="E27" s="45"/>
      <c r="F27" s="32"/>
      <c r="G27" s="92"/>
      <c r="H27" s="33"/>
      <c r="I27" s="81" t="s">
        <v>184</v>
      </c>
      <c r="M27" s="114"/>
      <c r="N27" s="58"/>
      <c r="O27" s="58"/>
      <c r="P27" s="114"/>
      <c r="Q27" s="114"/>
      <c r="R27" s="58"/>
      <c r="S27" s="58"/>
      <c r="T27" s="58"/>
      <c r="U27" s="58"/>
      <c r="V27" s="58"/>
      <c r="W27" s="58"/>
      <c r="X27" s="100"/>
      <c r="Y27" s="59"/>
      <c r="Z27" s="37"/>
    </row>
    <row r="28" spans="1:27" s="22" customFormat="1" ht="9" customHeight="1" x14ac:dyDescent="0.25">
      <c r="A28" s="29"/>
      <c r="B28" s="29"/>
      <c r="C28" s="95"/>
      <c r="E28" s="66"/>
      <c r="G28" s="93"/>
      <c r="H28" s="33"/>
      <c r="M28" s="114"/>
      <c r="N28" s="58"/>
      <c r="O28" s="58"/>
      <c r="P28" s="114"/>
      <c r="Q28" s="114"/>
      <c r="R28" s="58"/>
      <c r="S28" s="58"/>
      <c r="T28" s="58"/>
      <c r="U28" s="58"/>
      <c r="V28" s="58"/>
      <c r="W28" s="58"/>
      <c r="X28" s="100"/>
      <c r="Y28" s="59"/>
      <c r="Z28" s="37"/>
    </row>
    <row r="29" spans="1:27" s="22" customFormat="1" ht="30" customHeight="1" x14ac:dyDescent="0.45">
      <c r="A29" s="29"/>
      <c r="B29" s="29"/>
      <c r="C29" s="96"/>
      <c r="D29" s="30" t="s">
        <v>75</v>
      </c>
      <c r="E29" s="45"/>
      <c r="F29" s="32"/>
      <c r="G29" s="92"/>
      <c r="H29" s="33"/>
      <c r="I29" s="30" t="s">
        <v>76</v>
      </c>
      <c r="M29" s="114"/>
      <c r="N29" s="58"/>
      <c r="O29" s="58"/>
      <c r="P29" s="114"/>
      <c r="Q29" s="114"/>
      <c r="R29" s="58"/>
      <c r="S29" s="58"/>
      <c r="T29" s="58"/>
      <c r="U29" s="58"/>
      <c r="V29" s="58"/>
      <c r="W29" s="58"/>
      <c r="X29" s="100"/>
      <c r="Y29" s="59"/>
      <c r="Z29" s="37"/>
    </row>
    <row r="30" spans="1:27" ht="25.5" customHeight="1" x14ac:dyDescent="0.25"/>
    <row r="31" spans="1:27" ht="25.5" customHeight="1" x14ac:dyDescent="0.25"/>
    <row r="32" spans="1:27" ht="25.5" customHeight="1" x14ac:dyDescent="0.25">
      <c r="C32" s="91"/>
      <c r="M32" s="115"/>
      <c r="N32" s="35"/>
      <c r="O32" s="35"/>
      <c r="P32" s="115"/>
      <c r="Q32" s="115"/>
      <c r="R32" s="35"/>
      <c r="S32" s="35"/>
      <c r="T32" s="35"/>
      <c r="U32" s="35"/>
      <c r="V32" s="35"/>
      <c r="W32" s="35"/>
      <c r="X32" s="102"/>
      <c r="Y32" s="35"/>
    </row>
    <row r="33" spans="3:25" ht="25.5" customHeight="1" x14ac:dyDescent="0.25">
      <c r="C33" s="91"/>
      <c r="M33" s="115"/>
      <c r="N33" s="35"/>
      <c r="O33" s="35"/>
      <c r="P33" s="115"/>
      <c r="Q33" s="115"/>
      <c r="R33" s="35"/>
      <c r="S33" s="35"/>
      <c r="T33" s="35"/>
      <c r="U33" s="35"/>
      <c r="V33" s="35"/>
      <c r="W33" s="35"/>
      <c r="X33" s="102"/>
      <c r="Y33" s="35"/>
    </row>
    <row r="34" spans="3:25" ht="25.5" customHeight="1" x14ac:dyDescent="0.25">
      <c r="C34" s="91"/>
      <c r="M34" s="115"/>
      <c r="N34" s="35"/>
      <c r="O34" s="35"/>
      <c r="P34" s="115"/>
      <c r="Q34" s="115"/>
      <c r="R34" s="35"/>
      <c r="S34" s="35"/>
      <c r="T34" s="35"/>
      <c r="U34" s="35"/>
      <c r="V34" s="35"/>
      <c r="W34" s="35"/>
      <c r="X34" s="102"/>
      <c r="Y34" s="35"/>
    </row>
    <row r="35" spans="3:25" ht="25.5" customHeight="1" x14ac:dyDescent="0.25">
      <c r="C35" s="91"/>
      <c r="M35" s="115"/>
      <c r="N35" s="35"/>
      <c r="O35" s="35"/>
      <c r="P35" s="115"/>
      <c r="Q35" s="115"/>
      <c r="R35" s="35"/>
      <c r="S35" s="35"/>
      <c r="T35" s="35"/>
      <c r="U35" s="35"/>
      <c r="V35" s="35"/>
      <c r="W35" s="35"/>
      <c r="X35" s="102"/>
      <c r="Y35" s="35"/>
    </row>
    <row r="36" spans="3:25" ht="25.5" customHeight="1" x14ac:dyDescent="0.25">
      <c r="C36" s="91"/>
      <c r="M36" s="115"/>
      <c r="N36" s="35"/>
      <c r="O36" s="35"/>
      <c r="P36" s="115"/>
      <c r="Q36" s="115"/>
      <c r="R36" s="35"/>
      <c r="S36" s="35"/>
      <c r="T36" s="35"/>
      <c r="U36" s="35"/>
      <c r="V36" s="35"/>
      <c r="W36" s="35"/>
      <c r="X36" s="102"/>
      <c r="Y36" s="35"/>
    </row>
    <row r="37" spans="3:25" ht="25.5" customHeight="1" x14ac:dyDescent="0.25">
      <c r="C37" s="91"/>
      <c r="M37" s="115"/>
      <c r="N37" s="35"/>
      <c r="O37" s="35"/>
      <c r="P37" s="115"/>
      <c r="Q37" s="115"/>
      <c r="R37" s="35"/>
      <c r="S37" s="35"/>
      <c r="T37" s="35"/>
      <c r="U37" s="35"/>
      <c r="V37" s="35"/>
      <c r="W37" s="35"/>
      <c r="X37" s="102"/>
      <c r="Y37" s="35"/>
    </row>
    <row r="38" spans="3:25" ht="25.5" customHeight="1" x14ac:dyDescent="0.25">
      <c r="C38" s="91"/>
      <c r="M38" s="115"/>
      <c r="N38" s="35"/>
      <c r="O38" s="35"/>
      <c r="P38" s="115"/>
      <c r="Q38" s="115"/>
      <c r="R38" s="35"/>
      <c r="S38" s="35"/>
      <c r="T38" s="35"/>
      <c r="U38" s="35"/>
      <c r="V38" s="35"/>
      <c r="W38" s="35"/>
      <c r="X38" s="102"/>
      <c r="Y38" s="35"/>
    </row>
    <row r="39" spans="3:25" ht="25.5" customHeight="1" x14ac:dyDescent="0.25">
      <c r="C39" s="91"/>
      <c r="M39" s="115"/>
      <c r="N39" s="35"/>
      <c r="O39" s="35"/>
      <c r="P39" s="115"/>
      <c r="Q39" s="115"/>
      <c r="R39" s="35"/>
      <c r="S39" s="35"/>
      <c r="T39" s="35"/>
      <c r="U39" s="35"/>
      <c r="V39" s="35"/>
      <c r="W39" s="35"/>
      <c r="X39" s="102"/>
      <c r="Y39" s="35"/>
    </row>
    <row r="40" spans="3:25" ht="25.5" customHeight="1" x14ac:dyDescent="0.25">
      <c r="C40" s="91"/>
      <c r="M40" s="115"/>
      <c r="N40" s="35"/>
      <c r="O40" s="35"/>
      <c r="P40" s="115"/>
      <c r="Q40" s="115"/>
      <c r="R40" s="35"/>
      <c r="S40" s="35"/>
      <c r="T40" s="35"/>
      <c r="U40" s="35"/>
      <c r="V40" s="35"/>
      <c r="W40" s="35"/>
      <c r="X40" s="102"/>
      <c r="Y40" s="35"/>
    </row>
    <row r="41" spans="3:25" ht="25.5" customHeight="1" x14ac:dyDescent="0.25">
      <c r="C41" s="91"/>
      <c r="M41" s="115"/>
      <c r="N41" s="35"/>
      <c r="O41" s="35"/>
      <c r="P41" s="115"/>
      <c r="Q41" s="115"/>
      <c r="R41" s="35"/>
      <c r="S41" s="35"/>
      <c r="T41" s="35"/>
      <c r="U41" s="35"/>
      <c r="V41" s="35"/>
      <c r="W41" s="35"/>
      <c r="X41" s="102"/>
      <c r="Y41" s="35"/>
    </row>
    <row r="42" spans="3:25" ht="25.5" customHeight="1" x14ac:dyDescent="0.25">
      <c r="C42" s="91"/>
      <c r="M42" s="115"/>
      <c r="N42" s="35"/>
      <c r="O42" s="35"/>
      <c r="P42" s="115"/>
      <c r="Q42" s="115"/>
      <c r="R42" s="35"/>
      <c r="S42" s="35"/>
      <c r="T42" s="35"/>
      <c r="U42" s="35"/>
      <c r="V42" s="35"/>
      <c r="W42" s="35"/>
      <c r="X42" s="102"/>
      <c r="Y42" s="35"/>
    </row>
    <row r="43" spans="3:25" ht="25.5" customHeight="1" x14ac:dyDescent="0.25">
      <c r="C43" s="91"/>
      <c r="M43" s="115"/>
      <c r="N43" s="35"/>
      <c r="O43" s="35"/>
      <c r="P43" s="115"/>
      <c r="Q43" s="115"/>
      <c r="R43" s="35"/>
      <c r="S43" s="35"/>
      <c r="T43" s="35"/>
      <c r="U43" s="35"/>
      <c r="V43" s="35"/>
      <c r="W43" s="35"/>
      <c r="X43" s="102"/>
      <c r="Y43" s="35"/>
    </row>
    <row r="44" spans="3:25" ht="25.5" customHeight="1" x14ac:dyDescent="0.25">
      <c r="C44" s="91"/>
      <c r="M44" s="115"/>
      <c r="N44" s="35"/>
      <c r="O44" s="35"/>
      <c r="P44" s="115"/>
      <c r="Q44" s="115"/>
      <c r="R44" s="35"/>
      <c r="S44" s="35"/>
      <c r="T44" s="35"/>
      <c r="U44" s="35"/>
      <c r="V44" s="35"/>
      <c r="W44" s="35"/>
      <c r="X44" s="102"/>
      <c r="Y44" s="35"/>
    </row>
    <row r="45" spans="3:25" ht="25.5" customHeight="1" x14ac:dyDescent="0.25">
      <c r="C45" s="91"/>
      <c r="M45" s="115"/>
      <c r="N45" s="35"/>
      <c r="O45" s="35"/>
      <c r="P45" s="115"/>
      <c r="Q45" s="115"/>
      <c r="R45" s="35"/>
      <c r="S45" s="35"/>
      <c r="T45" s="35"/>
      <c r="U45" s="35"/>
      <c r="V45" s="35"/>
      <c r="W45" s="35"/>
      <c r="X45" s="102"/>
      <c r="Y45" s="35"/>
    </row>
    <row r="46" spans="3:25" ht="25.5" customHeight="1" x14ac:dyDescent="0.25">
      <c r="C46" s="91"/>
      <c r="M46" s="115"/>
      <c r="N46" s="35"/>
      <c r="O46" s="35"/>
      <c r="P46" s="115"/>
      <c r="Q46" s="115"/>
      <c r="R46" s="35"/>
      <c r="S46" s="35"/>
      <c r="T46" s="35"/>
      <c r="U46" s="35"/>
      <c r="V46" s="35"/>
      <c r="W46" s="35"/>
      <c r="X46" s="102"/>
      <c r="Y46" s="35"/>
    </row>
    <row r="47" spans="3:25" ht="25.5" customHeight="1" x14ac:dyDescent="0.25">
      <c r="C47" s="91"/>
      <c r="M47" s="115"/>
      <c r="N47" s="35"/>
      <c r="O47" s="35"/>
      <c r="P47" s="115"/>
      <c r="Q47" s="115"/>
      <c r="R47" s="35"/>
      <c r="S47" s="35"/>
      <c r="T47" s="35"/>
      <c r="U47" s="35"/>
      <c r="V47" s="35"/>
      <c r="W47" s="35"/>
      <c r="X47" s="102"/>
      <c r="Y47" s="35"/>
    </row>
  </sheetData>
  <sortState ref="A13:AA27">
    <sortCondition descending="1" ref="J13:J27"/>
    <sortCondition ref="K13:K27"/>
  </sortState>
  <mergeCells count="24">
    <mergeCell ref="A11:A12"/>
    <mergeCell ref="B11:B12"/>
    <mergeCell ref="C11:C12"/>
    <mergeCell ref="J11:K11"/>
    <mergeCell ref="J26:K26"/>
    <mergeCell ref="J25:K25"/>
    <mergeCell ref="J24:K24"/>
    <mergeCell ref="L11:L12"/>
    <mergeCell ref="D11:D12"/>
    <mergeCell ref="E11:E12"/>
    <mergeCell ref="G11:G12"/>
    <mergeCell ref="H11:H12"/>
    <mergeCell ref="I11:I12"/>
    <mergeCell ref="F11:F12"/>
    <mergeCell ref="A10:L10"/>
    <mergeCell ref="A2:L2"/>
    <mergeCell ref="A3:L3"/>
    <mergeCell ref="A4:L4"/>
    <mergeCell ref="A5:L5"/>
    <mergeCell ref="A1:L1"/>
    <mergeCell ref="A6:L6"/>
    <mergeCell ref="A7:L7"/>
    <mergeCell ref="A8:L8"/>
    <mergeCell ref="A9:L9"/>
  </mergeCells>
  <pageMargins left="0" right="0" top="0" bottom="0" header="0" footer="0"/>
  <pageSetup paperSize="9" scale="4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39"/>
  <sheetViews>
    <sheetView view="pageBreakPreview" topLeftCell="A130" zoomScaleNormal="100" zoomScaleSheetLayoutView="100" workbookViewId="0">
      <selection activeCell="A134" sqref="A134:XFD134"/>
    </sheetView>
  </sheetViews>
  <sheetFormatPr defaultRowHeight="16.5" x14ac:dyDescent="0.3"/>
  <cols>
    <col min="1" max="1" width="5.28515625" style="20" customWidth="1"/>
    <col min="2" max="2" width="7.7109375" style="20" customWidth="1"/>
    <col min="3" max="3" width="33.28515625" style="1" customWidth="1"/>
    <col min="4" max="4" width="10.42578125" style="20" customWidth="1"/>
    <col min="5" max="5" width="9.42578125" style="20" customWidth="1"/>
    <col min="6" max="6" width="24.5703125" style="20" customWidth="1"/>
    <col min="7" max="7" width="27.5703125" style="1" hidden="1" customWidth="1"/>
    <col min="8" max="8" width="19.85546875" style="1" customWidth="1"/>
    <col min="9" max="9" width="17.85546875" style="1" customWidth="1"/>
    <col min="10" max="10" width="7.42578125" style="1" customWidth="1"/>
    <col min="11" max="16384" width="9.140625" style="1"/>
  </cols>
  <sheetData>
    <row r="1" spans="1:10" ht="34.5" customHeight="1" x14ac:dyDescent="0.3">
      <c r="A1" s="460"/>
      <c r="B1" s="460"/>
      <c r="C1" s="460"/>
      <c r="D1" s="460"/>
      <c r="E1" s="460"/>
      <c r="F1" s="460"/>
      <c r="G1" s="460"/>
      <c r="H1" s="460"/>
      <c r="I1" s="460"/>
    </row>
    <row r="2" spans="1:10" ht="42" customHeight="1" x14ac:dyDescent="0.3">
      <c r="A2" s="110"/>
      <c r="B2" s="110"/>
      <c r="C2" s="110"/>
      <c r="D2" s="110"/>
      <c r="E2"/>
      <c r="F2" s="110"/>
      <c r="G2" s="110"/>
      <c r="H2" s="110"/>
      <c r="I2" s="110"/>
    </row>
    <row r="3" spans="1:10" ht="25.5" customHeight="1" x14ac:dyDescent="0.3">
      <c r="A3" s="463" t="s">
        <v>99</v>
      </c>
      <c r="B3" s="463"/>
      <c r="C3" s="463"/>
      <c r="D3" s="463"/>
      <c r="E3" s="463"/>
      <c r="F3" s="463"/>
      <c r="G3" s="463"/>
      <c r="H3" s="463"/>
      <c r="I3" s="463"/>
    </row>
    <row r="4" spans="1:10" ht="20.25" customHeight="1" x14ac:dyDescent="0.3">
      <c r="A4" s="463" t="s">
        <v>232</v>
      </c>
      <c r="B4" s="463"/>
      <c r="C4" s="463"/>
      <c r="D4" s="463"/>
      <c r="E4" s="463"/>
      <c r="F4" s="463"/>
      <c r="G4" s="463"/>
      <c r="H4" s="463"/>
      <c r="I4" s="463"/>
      <c r="J4"/>
    </row>
    <row r="5" spans="1:10" ht="20.25" customHeight="1" x14ac:dyDescent="0.3">
      <c r="A5" s="469" t="s">
        <v>52</v>
      </c>
      <c r="B5" s="469"/>
      <c r="C5" s="469"/>
      <c r="D5" s="469"/>
      <c r="E5" s="469"/>
      <c r="F5" s="469"/>
      <c r="G5" s="469"/>
      <c r="H5" s="469"/>
      <c r="I5" s="469"/>
    </row>
    <row r="6" spans="1:10" ht="18.75" x14ac:dyDescent="0.3">
      <c r="A6" s="548">
        <v>41938</v>
      </c>
      <c r="B6" s="548"/>
      <c r="C6" s="548"/>
      <c r="D6" s="548"/>
      <c r="E6" s="548"/>
      <c r="F6" s="548"/>
      <c r="G6" s="548"/>
      <c r="H6" s="548"/>
      <c r="I6" s="548"/>
    </row>
    <row r="7" spans="1:10" ht="18.75" customHeight="1" thickBot="1" x14ac:dyDescent="0.35">
      <c r="A7" s="468" t="s">
        <v>111</v>
      </c>
      <c r="B7" s="468"/>
      <c r="C7" s="468"/>
      <c r="D7" s="468"/>
      <c r="E7" s="468"/>
      <c r="F7" s="468"/>
      <c r="G7" s="468"/>
      <c r="H7" s="468"/>
      <c r="I7" s="468"/>
    </row>
    <row r="8" spans="1:10" ht="32.25" customHeight="1" x14ac:dyDescent="0.3">
      <c r="A8" s="464" t="s">
        <v>53</v>
      </c>
      <c r="B8" s="466" t="s">
        <v>7</v>
      </c>
      <c r="C8" s="470" t="s">
        <v>8</v>
      </c>
      <c r="D8" s="470" t="s">
        <v>54</v>
      </c>
      <c r="E8" s="470" t="s">
        <v>48</v>
      </c>
      <c r="F8" s="470" t="s">
        <v>97</v>
      </c>
      <c r="G8" s="474" t="s">
        <v>96</v>
      </c>
      <c r="H8" s="476" t="s">
        <v>49</v>
      </c>
      <c r="I8" s="478" t="s">
        <v>55</v>
      </c>
      <c r="J8" s="2"/>
    </row>
    <row r="9" spans="1:10" ht="25.5" customHeight="1" thickBot="1" x14ac:dyDescent="0.35">
      <c r="A9" s="465"/>
      <c r="B9" s="467"/>
      <c r="C9" s="471"/>
      <c r="D9" s="471"/>
      <c r="E9" s="471"/>
      <c r="F9" s="595"/>
      <c r="G9" s="475"/>
      <c r="H9" s="477"/>
      <c r="I9" s="479"/>
      <c r="J9" s="2"/>
    </row>
    <row r="10" spans="1:10" ht="18.75" customHeight="1" x14ac:dyDescent="0.3">
      <c r="A10" s="451" t="s">
        <v>188</v>
      </c>
      <c r="B10" s="452"/>
      <c r="C10" s="452"/>
      <c r="D10" s="452"/>
      <c r="E10" s="452"/>
      <c r="F10" s="452"/>
      <c r="G10" s="452"/>
      <c r="H10" s="452"/>
      <c r="I10" s="453"/>
      <c r="J10" s="2"/>
    </row>
    <row r="11" spans="1:10" ht="16.5" customHeight="1" thickBot="1" x14ac:dyDescent="0.35">
      <c r="A11" s="457" t="s">
        <v>140</v>
      </c>
      <c r="B11" s="458"/>
      <c r="C11" s="458"/>
      <c r="D11" s="458"/>
      <c r="E11" s="458"/>
      <c r="F11" s="458"/>
      <c r="G11" s="458"/>
      <c r="H11" s="458"/>
      <c r="I11" s="459"/>
      <c r="J11" s="2"/>
    </row>
    <row r="12" spans="1:10" ht="15.75" customHeight="1" thickBot="1" x14ac:dyDescent="0.35">
      <c r="A12" s="448" t="s">
        <v>358</v>
      </c>
      <c r="B12" s="449"/>
      <c r="C12" s="449"/>
      <c r="D12" s="449"/>
      <c r="E12" s="449"/>
      <c r="F12" s="449"/>
      <c r="G12" s="449"/>
      <c r="H12" s="449"/>
      <c r="I12" s="450"/>
      <c r="J12" s="2"/>
    </row>
    <row r="13" spans="1:10" s="133" customFormat="1" ht="27" customHeight="1" x14ac:dyDescent="0.3">
      <c r="A13" s="105">
        <v>1</v>
      </c>
      <c r="B13" s="144">
        <v>11</v>
      </c>
      <c r="C13" s="408" t="s">
        <v>157</v>
      </c>
      <c r="D13" s="407">
        <v>2000</v>
      </c>
      <c r="E13" s="410" t="s">
        <v>61</v>
      </c>
      <c r="F13" s="413" t="s">
        <v>166</v>
      </c>
      <c r="G13" s="143" t="s">
        <v>167</v>
      </c>
      <c r="H13" s="411" t="s">
        <v>101</v>
      </c>
      <c r="I13" s="412" t="s">
        <v>219</v>
      </c>
    </row>
    <row r="14" spans="1:10" s="133" customFormat="1" ht="27" customHeight="1" x14ac:dyDescent="0.3">
      <c r="A14" s="105">
        <v>2</v>
      </c>
      <c r="B14" s="144">
        <v>13</v>
      </c>
      <c r="C14" s="408" t="s">
        <v>233</v>
      </c>
      <c r="D14" s="407">
        <v>2001</v>
      </c>
      <c r="E14" s="410" t="s">
        <v>234</v>
      </c>
      <c r="F14" s="409" t="s">
        <v>212</v>
      </c>
      <c r="G14" s="143"/>
      <c r="H14" s="411" t="s">
        <v>101</v>
      </c>
      <c r="I14" s="412" t="s">
        <v>219</v>
      </c>
    </row>
    <row r="15" spans="1:10" s="133" customFormat="1" ht="27" customHeight="1" x14ac:dyDescent="0.3">
      <c r="A15" s="105">
        <v>3</v>
      </c>
      <c r="B15" s="144">
        <v>17</v>
      </c>
      <c r="C15" s="408" t="s">
        <v>418</v>
      </c>
      <c r="D15" s="407"/>
      <c r="E15" s="410" t="s">
        <v>58</v>
      </c>
      <c r="F15" s="409" t="s">
        <v>108</v>
      </c>
      <c r="G15" s="143" t="s">
        <v>156</v>
      </c>
      <c r="H15" s="411" t="s">
        <v>101</v>
      </c>
      <c r="I15" s="412" t="s">
        <v>219</v>
      </c>
    </row>
    <row r="16" spans="1:10" s="133" customFormat="1" ht="27" customHeight="1" x14ac:dyDescent="0.3">
      <c r="A16" s="105">
        <v>4</v>
      </c>
      <c r="B16" s="144">
        <v>19</v>
      </c>
      <c r="C16" s="408" t="s">
        <v>420</v>
      </c>
      <c r="D16" s="407"/>
      <c r="E16" s="410" t="s">
        <v>58</v>
      </c>
      <c r="F16" s="409" t="s">
        <v>243</v>
      </c>
      <c r="G16" s="143"/>
      <c r="H16" s="411" t="s">
        <v>101</v>
      </c>
      <c r="I16" s="412" t="s">
        <v>219</v>
      </c>
    </row>
    <row r="17" spans="1:10" s="133" customFormat="1" ht="27" customHeight="1" thickBot="1" x14ac:dyDescent="0.35">
      <c r="A17" s="105">
        <v>5</v>
      </c>
      <c r="B17" s="144">
        <v>18</v>
      </c>
      <c r="C17" s="408" t="s">
        <v>419</v>
      </c>
      <c r="D17" s="407"/>
      <c r="E17" s="410" t="s">
        <v>58</v>
      </c>
      <c r="F17" s="409" t="s">
        <v>242</v>
      </c>
      <c r="G17" s="143"/>
      <c r="H17" s="411" t="s">
        <v>101</v>
      </c>
      <c r="I17" s="412" t="s">
        <v>219</v>
      </c>
    </row>
    <row r="18" spans="1:10" ht="15.75" customHeight="1" thickBot="1" x14ac:dyDescent="0.35">
      <c r="A18" s="448" t="s">
        <v>421</v>
      </c>
      <c r="B18" s="449"/>
      <c r="C18" s="449"/>
      <c r="D18" s="449"/>
      <c r="E18" s="449"/>
      <c r="F18" s="449"/>
      <c r="G18" s="449"/>
      <c r="H18" s="449"/>
      <c r="I18" s="450"/>
      <c r="J18" s="2"/>
    </row>
    <row r="19" spans="1:10" s="133" customFormat="1" ht="27" customHeight="1" x14ac:dyDescent="0.3">
      <c r="A19" s="105">
        <v>6</v>
      </c>
      <c r="B19" s="144">
        <v>76</v>
      </c>
      <c r="C19" s="408" t="s">
        <v>239</v>
      </c>
      <c r="D19" s="407"/>
      <c r="E19" s="410" t="s">
        <v>194</v>
      </c>
      <c r="F19" s="409" t="s">
        <v>240</v>
      </c>
      <c r="G19" s="143"/>
      <c r="H19" s="417" t="s">
        <v>152</v>
      </c>
      <c r="I19" s="412" t="s">
        <v>153</v>
      </c>
    </row>
    <row r="20" spans="1:10" s="133" customFormat="1" ht="27" customHeight="1" x14ac:dyDescent="0.3">
      <c r="A20" s="105">
        <v>7</v>
      </c>
      <c r="B20" s="144">
        <v>24</v>
      </c>
      <c r="C20" s="408" t="s">
        <v>415</v>
      </c>
      <c r="D20" s="407">
        <v>2001</v>
      </c>
      <c r="E20" s="410" t="s">
        <v>194</v>
      </c>
      <c r="F20" s="409" t="s">
        <v>238</v>
      </c>
      <c r="G20" s="143"/>
      <c r="H20" s="417" t="s">
        <v>101</v>
      </c>
      <c r="I20" s="412" t="s">
        <v>219</v>
      </c>
    </row>
    <row r="21" spans="1:10" s="133" customFormat="1" ht="27" customHeight="1" x14ac:dyDescent="0.3">
      <c r="A21" s="105">
        <v>8</v>
      </c>
      <c r="B21" s="144">
        <v>31</v>
      </c>
      <c r="C21" s="408" t="s">
        <v>417</v>
      </c>
      <c r="D21" s="407">
        <v>2000</v>
      </c>
      <c r="E21" s="410" t="s">
        <v>194</v>
      </c>
      <c r="F21" s="409" t="s">
        <v>364</v>
      </c>
      <c r="G21" s="143"/>
      <c r="H21" s="417" t="s">
        <v>257</v>
      </c>
      <c r="I21" s="412" t="s">
        <v>112</v>
      </c>
    </row>
    <row r="22" spans="1:10" s="133" customFormat="1" ht="27" customHeight="1" x14ac:dyDescent="0.3">
      <c r="A22" s="105">
        <v>9</v>
      </c>
      <c r="B22" s="144">
        <v>77</v>
      </c>
      <c r="C22" s="416" t="s">
        <v>207</v>
      </c>
      <c r="D22" s="407">
        <v>2001</v>
      </c>
      <c r="E22" s="410" t="s">
        <v>194</v>
      </c>
      <c r="F22" s="409" t="s">
        <v>197</v>
      </c>
      <c r="G22" s="143"/>
      <c r="H22" s="417" t="s">
        <v>198</v>
      </c>
      <c r="I22" s="412" t="s">
        <v>199</v>
      </c>
    </row>
    <row r="23" spans="1:10" s="133" customFormat="1" ht="27" customHeight="1" thickBot="1" x14ac:dyDescent="0.35">
      <c r="A23" s="105">
        <v>10</v>
      </c>
      <c r="B23" s="144">
        <v>14</v>
      </c>
      <c r="C23" s="408" t="s">
        <v>168</v>
      </c>
      <c r="D23" s="407">
        <v>2001</v>
      </c>
      <c r="E23" s="410" t="s">
        <v>61</v>
      </c>
      <c r="F23" s="409" t="s">
        <v>416</v>
      </c>
      <c r="G23" s="143"/>
      <c r="H23" s="411" t="s">
        <v>101</v>
      </c>
      <c r="I23" s="412" t="s">
        <v>219</v>
      </c>
    </row>
    <row r="24" spans="1:10" ht="15.75" customHeight="1" thickBot="1" x14ac:dyDescent="0.35">
      <c r="A24" s="448" t="s">
        <v>422</v>
      </c>
      <c r="B24" s="449"/>
      <c r="C24" s="449"/>
      <c r="D24" s="449"/>
      <c r="E24" s="449"/>
      <c r="F24" s="449"/>
      <c r="G24" s="449"/>
      <c r="H24" s="449"/>
      <c r="I24" s="450"/>
      <c r="J24" s="2"/>
    </row>
    <row r="25" spans="1:10" s="133" customFormat="1" ht="27" customHeight="1" x14ac:dyDescent="0.3">
      <c r="A25" s="105">
        <v>11</v>
      </c>
      <c r="B25" s="144">
        <v>23</v>
      </c>
      <c r="C25" s="408" t="s">
        <v>414</v>
      </c>
      <c r="D25" s="407">
        <v>2000</v>
      </c>
      <c r="E25" s="410" t="s">
        <v>194</v>
      </c>
      <c r="F25" s="409" t="s">
        <v>237</v>
      </c>
      <c r="G25" s="143"/>
      <c r="H25" s="411" t="s">
        <v>101</v>
      </c>
      <c r="I25" s="412" t="s">
        <v>219</v>
      </c>
    </row>
    <row r="26" spans="1:10" s="133" customFormat="1" ht="27" customHeight="1" x14ac:dyDescent="0.3">
      <c r="A26" s="105">
        <v>12</v>
      </c>
      <c r="B26" s="144">
        <v>10</v>
      </c>
      <c r="C26" s="408" t="s">
        <v>157</v>
      </c>
      <c r="D26" s="407">
        <v>2000</v>
      </c>
      <c r="E26" s="410" t="s">
        <v>61</v>
      </c>
      <c r="F26" s="413" t="s">
        <v>158</v>
      </c>
      <c r="G26" s="143" t="s">
        <v>159</v>
      </c>
      <c r="H26" s="411" t="s">
        <v>101</v>
      </c>
      <c r="I26" s="412" t="s">
        <v>219</v>
      </c>
    </row>
    <row r="27" spans="1:10" s="133" customFormat="1" ht="27" customHeight="1" x14ac:dyDescent="0.3">
      <c r="A27" s="105">
        <v>13</v>
      </c>
      <c r="B27" s="144">
        <v>12</v>
      </c>
      <c r="C27" s="408" t="s">
        <v>233</v>
      </c>
      <c r="D27" s="407">
        <v>2001</v>
      </c>
      <c r="E27" s="410" t="s">
        <v>234</v>
      </c>
      <c r="F27" s="409" t="s">
        <v>235</v>
      </c>
      <c r="G27" s="143" t="s">
        <v>236</v>
      </c>
      <c r="H27" s="411" t="s">
        <v>101</v>
      </c>
      <c r="I27" s="412" t="s">
        <v>219</v>
      </c>
    </row>
    <row r="28" spans="1:10" s="133" customFormat="1" ht="27" customHeight="1" thickBot="1" x14ac:dyDescent="0.35">
      <c r="A28" s="420">
        <v>14</v>
      </c>
      <c r="B28" s="421">
        <v>16</v>
      </c>
      <c r="C28" s="422" t="s">
        <v>418</v>
      </c>
      <c r="D28" s="423"/>
      <c r="E28" s="424" t="s">
        <v>58</v>
      </c>
      <c r="F28" s="425" t="s">
        <v>154</v>
      </c>
      <c r="G28" s="426" t="s">
        <v>155</v>
      </c>
      <c r="H28" s="679" t="s">
        <v>101</v>
      </c>
      <c r="I28" s="428" t="s">
        <v>219</v>
      </c>
    </row>
    <row r="29" spans="1:10" ht="21" customHeight="1" thickBot="1" x14ac:dyDescent="0.35">
      <c r="A29" s="596" t="s">
        <v>230</v>
      </c>
      <c r="B29" s="597"/>
      <c r="C29" s="597"/>
      <c r="D29" s="597"/>
      <c r="E29" s="597"/>
      <c r="F29" s="597"/>
      <c r="G29" s="597"/>
      <c r="H29" s="597"/>
      <c r="I29" s="598"/>
      <c r="J29" s="2"/>
    </row>
    <row r="30" spans="1:10" ht="15.75" customHeight="1" thickBot="1" x14ac:dyDescent="0.35">
      <c r="A30" s="448" t="s">
        <v>424</v>
      </c>
      <c r="B30" s="593"/>
      <c r="C30" s="593"/>
      <c r="D30" s="593"/>
      <c r="E30" s="593"/>
      <c r="F30" s="593"/>
      <c r="G30" s="593"/>
      <c r="H30" s="593"/>
      <c r="I30" s="594"/>
      <c r="J30" s="2"/>
    </row>
    <row r="31" spans="1:10" s="133" customFormat="1" ht="27" customHeight="1" x14ac:dyDescent="0.3">
      <c r="A31" s="105">
        <v>1</v>
      </c>
      <c r="B31" s="144">
        <v>11</v>
      </c>
      <c r="C31" s="408" t="s">
        <v>157</v>
      </c>
      <c r="D31" s="407">
        <v>2000</v>
      </c>
      <c r="E31" s="410" t="s">
        <v>61</v>
      </c>
      <c r="F31" s="413" t="s">
        <v>166</v>
      </c>
      <c r="G31" s="143" t="s">
        <v>167</v>
      </c>
      <c r="H31" s="411" t="s">
        <v>101</v>
      </c>
      <c r="I31" s="412" t="s">
        <v>219</v>
      </c>
    </row>
    <row r="32" spans="1:10" s="133" customFormat="1" ht="27" customHeight="1" x14ac:dyDescent="0.3">
      <c r="A32" s="105">
        <v>2</v>
      </c>
      <c r="B32" s="144">
        <v>12</v>
      </c>
      <c r="C32" s="408" t="s">
        <v>233</v>
      </c>
      <c r="D32" s="407">
        <v>2001</v>
      </c>
      <c r="E32" s="410" t="s">
        <v>234</v>
      </c>
      <c r="F32" s="409" t="s">
        <v>235</v>
      </c>
      <c r="G32" s="143" t="s">
        <v>236</v>
      </c>
      <c r="H32" s="411" t="s">
        <v>101</v>
      </c>
      <c r="I32" s="412" t="s">
        <v>219</v>
      </c>
    </row>
    <row r="33" spans="1:10" s="133" customFormat="1" ht="27" customHeight="1" x14ac:dyDescent="0.3">
      <c r="A33" s="105">
        <v>3</v>
      </c>
      <c r="B33" s="144">
        <v>14</v>
      </c>
      <c r="C33" s="408" t="s">
        <v>168</v>
      </c>
      <c r="D33" s="407">
        <v>2001</v>
      </c>
      <c r="E33" s="410" t="s">
        <v>61</v>
      </c>
      <c r="F33" s="413" t="s">
        <v>416</v>
      </c>
      <c r="G33" s="143"/>
      <c r="H33" s="411" t="s">
        <v>101</v>
      </c>
      <c r="I33" s="412" t="s">
        <v>219</v>
      </c>
    </row>
    <row r="34" spans="1:10" s="133" customFormat="1" ht="27" customHeight="1" thickBot="1" x14ac:dyDescent="0.35">
      <c r="A34" s="105">
        <v>4</v>
      </c>
      <c r="B34" s="144">
        <v>10</v>
      </c>
      <c r="C34" s="408" t="s">
        <v>157</v>
      </c>
      <c r="D34" s="407">
        <v>2000</v>
      </c>
      <c r="E34" s="410" t="s">
        <v>61</v>
      </c>
      <c r="F34" s="413" t="s">
        <v>158</v>
      </c>
      <c r="G34" s="143" t="s">
        <v>159</v>
      </c>
      <c r="H34" s="411" t="s">
        <v>101</v>
      </c>
      <c r="I34" s="412" t="s">
        <v>219</v>
      </c>
    </row>
    <row r="35" spans="1:10" ht="18.75" customHeight="1" thickBot="1" x14ac:dyDescent="0.35">
      <c r="A35" s="680" t="s">
        <v>425</v>
      </c>
      <c r="B35" s="681"/>
      <c r="C35" s="681"/>
      <c r="D35" s="681"/>
      <c r="E35" s="681"/>
      <c r="F35" s="681"/>
      <c r="G35" s="681"/>
      <c r="H35" s="681"/>
      <c r="I35" s="682"/>
      <c r="J35" s="2"/>
    </row>
    <row r="36" spans="1:10" ht="16.5" customHeight="1" thickBot="1" x14ac:dyDescent="0.35">
      <c r="A36" s="596" t="s">
        <v>192</v>
      </c>
      <c r="B36" s="597"/>
      <c r="C36" s="597"/>
      <c r="D36" s="597"/>
      <c r="E36" s="597"/>
      <c r="F36" s="597"/>
      <c r="G36" s="597"/>
      <c r="H36" s="597"/>
      <c r="I36" s="598"/>
      <c r="J36" s="2"/>
    </row>
    <row r="37" spans="1:10" ht="15.75" customHeight="1" thickBot="1" x14ac:dyDescent="0.35">
      <c r="A37" s="448" t="s">
        <v>426</v>
      </c>
      <c r="B37" s="449"/>
      <c r="C37" s="449"/>
      <c r="D37" s="449"/>
      <c r="E37" s="449"/>
      <c r="F37" s="449"/>
      <c r="G37" s="449"/>
      <c r="H37" s="449"/>
      <c r="I37" s="450"/>
      <c r="J37" s="2"/>
    </row>
    <row r="38" spans="1:10" s="133" customFormat="1" ht="27" customHeight="1" x14ac:dyDescent="0.3">
      <c r="A38" s="105">
        <v>0</v>
      </c>
      <c r="B38" s="144">
        <v>18</v>
      </c>
      <c r="C38" s="408" t="s">
        <v>455</v>
      </c>
      <c r="D38" s="407"/>
      <c r="E38" s="410" t="s">
        <v>58</v>
      </c>
      <c r="F38" s="409" t="s">
        <v>242</v>
      </c>
      <c r="G38" s="143"/>
      <c r="H38" s="411" t="s">
        <v>101</v>
      </c>
      <c r="I38" s="412" t="s">
        <v>219</v>
      </c>
    </row>
    <row r="39" spans="1:10" s="133" customFormat="1" ht="27" customHeight="1" x14ac:dyDescent="0.3">
      <c r="A39" s="105">
        <v>1</v>
      </c>
      <c r="B39" s="144">
        <v>70</v>
      </c>
      <c r="C39" s="408" t="s">
        <v>266</v>
      </c>
      <c r="D39" s="407"/>
      <c r="E39" s="410"/>
      <c r="F39" s="413" t="s">
        <v>267</v>
      </c>
      <c r="G39" s="143"/>
      <c r="H39" s="411" t="s">
        <v>62</v>
      </c>
      <c r="I39" s="412" t="s">
        <v>225</v>
      </c>
    </row>
    <row r="40" spans="1:10" s="133" customFormat="1" ht="27" customHeight="1" x14ac:dyDescent="0.3">
      <c r="A40" s="105">
        <v>2</v>
      </c>
      <c r="B40" s="144">
        <v>55</v>
      </c>
      <c r="C40" s="408" t="s">
        <v>204</v>
      </c>
      <c r="D40" s="407">
        <v>1962</v>
      </c>
      <c r="E40" s="410" t="s">
        <v>58</v>
      </c>
      <c r="F40" s="413" t="s">
        <v>121</v>
      </c>
      <c r="G40" s="143" t="s">
        <v>205</v>
      </c>
      <c r="H40" s="417" t="s">
        <v>165</v>
      </c>
      <c r="I40" s="412" t="s">
        <v>118</v>
      </c>
    </row>
    <row r="41" spans="1:10" s="133" customFormat="1" ht="27" customHeight="1" x14ac:dyDescent="0.3">
      <c r="A41" s="105">
        <v>3</v>
      </c>
      <c r="B41" s="144">
        <v>28</v>
      </c>
      <c r="C41" s="408" t="s">
        <v>112</v>
      </c>
      <c r="D41" s="407">
        <v>1995</v>
      </c>
      <c r="E41" s="410" t="s">
        <v>57</v>
      </c>
      <c r="F41" s="409" t="s">
        <v>284</v>
      </c>
      <c r="G41" s="143"/>
      <c r="H41" s="417" t="s">
        <v>176</v>
      </c>
      <c r="I41" s="412" t="s">
        <v>285</v>
      </c>
    </row>
    <row r="42" spans="1:10" s="133" customFormat="1" ht="27" customHeight="1" x14ac:dyDescent="0.3">
      <c r="A42" s="105">
        <v>4</v>
      </c>
      <c r="B42" s="144">
        <v>76</v>
      </c>
      <c r="C42" s="408" t="s">
        <v>239</v>
      </c>
      <c r="D42" s="407"/>
      <c r="E42" s="410" t="s">
        <v>194</v>
      </c>
      <c r="F42" s="413" t="s">
        <v>240</v>
      </c>
      <c r="G42" s="143"/>
      <c r="H42" s="417" t="s">
        <v>152</v>
      </c>
      <c r="I42" s="412" t="s">
        <v>153</v>
      </c>
    </row>
    <row r="43" spans="1:10" s="133" customFormat="1" ht="27" customHeight="1" x14ac:dyDescent="0.3">
      <c r="A43" s="105">
        <v>5</v>
      </c>
      <c r="B43" s="144">
        <v>71</v>
      </c>
      <c r="C43" s="408" t="s">
        <v>124</v>
      </c>
      <c r="D43" s="407">
        <v>1996</v>
      </c>
      <c r="E43" s="410" t="s">
        <v>61</v>
      </c>
      <c r="F43" s="413" t="s">
        <v>268</v>
      </c>
      <c r="G43" s="143"/>
      <c r="H43" s="417" t="s">
        <v>269</v>
      </c>
      <c r="I43" s="412" t="s">
        <v>270</v>
      </c>
    </row>
    <row r="44" spans="1:10" s="133" customFormat="1" ht="27" customHeight="1" thickBot="1" x14ac:dyDescent="0.35">
      <c r="A44" s="105">
        <v>6</v>
      </c>
      <c r="B44" s="144">
        <v>72</v>
      </c>
      <c r="C44" s="408" t="s">
        <v>271</v>
      </c>
      <c r="D44" s="407">
        <v>1998</v>
      </c>
      <c r="E44" s="410" t="s">
        <v>61</v>
      </c>
      <c r="F44" s="409" t="s">
        <v>272</v>
      </c>
      <c r="G44" s="143"/>
      <c r="H44" s="417" t="s">
        <v>269</v>
      </c>
      <c r="I44" s="412" t="s">
        <v>270</v>
      </c>
    </row>
    <row r="45" spans="1:10" ht="15.75" customHeight="1" thickBot="1" x14ac:dyDescent="0.35">
      <c r="A45" s="448" t="s">
        <v>427</v>
      </c>
      <c r="B45" s="449"/>
      <c r="C45" s="449"/>
      <c r="D45" s="449"/>
      <c r="E45" s="449"/>
      <c r="F45" s="449"/>
      <c r="G45" s="449"/>
      <c r="H45" s="449"/>
      <c r="I45" s="450"/>
      <c r="J45" s="2"/>
    </row>
    <row r="46" spans="1:10" s="133" customFormat="1" ht="27" customHeight="1" x14ac:dyDescent="0.3">
      <c r="A46" s="105">
        <v>7</v>
      </c>
      <c r="B46" s="144">
        <v>4</v>
      </c>
      <c r="C46" s="415" t="s">
        <v>278</v>
      </c>
      <c r="D46" s="407">
        <v>1996</v>
      </c>
      <c r="E46" s="410" t="s">
        <v>79</v>
      </c>
      <c r="F46" s="413" t="s">
        <v>275</v>
      </c>
      <c r="G46" s="143"/>
      <c r="H46" s="417" t="s">
        <v>276</v>
      </c>
      <c r="I46" s="412" t="s">
        <v>277</v>
      </c>
    </row>
    <row r="47" spans="1:10" s="133" customFormat="1" ht="27" customHeight="1" x14ac:dyDescent="0.3">
      <c r="A47" s="105">
        <v>8</v>
      </c>
      <c r="B47" s="144">
        <v>53</v>
      </c>
      <c r="C47" s="408" t="s">
        <v>299</v>
      </c>
      <c r="D47" s="407">
        <v>1988</v>
      </c>
      <c r="E47" s="410" t="s">
        <v>60</v>
      </c>
      <c r="F47" s="409" t="s">
        <v>300</v>
      </c>
      <c r="G47" s="143" t="s">
        <v>301</v>
      </c>
      <c r="H47" s="417" t="s">
        <v>302</v>
      </c>
      <c r="I47" s="412" t="s">
        <v>413</v>
      </c>
    </row>
    <row r="48" spans="1:10" s="133" customFormat="1" ht="27" customHeight="1" x14ac:dyDescent="0.3">
      <c r="A48" s="105">
        <v>9</v>
      </c>
      <c r="B48" s="144">
        <v>37</v>
      </c>
      <c r="C48" s="408" t="s">
        <v>178</v>
      </c>
      <c r="D48" s="407">
        <v>1959</v>
      </c>
      <c r="E48" s="410" t="s">
        <v>57</v>
      </c>
      <c r="F48" s="409" t="s">
        <v>423</v>
      </c>
      <c r="G48" s="143"/>
      <c r="H48" s="417" t="s">
        <v>180</v>
      </c>
      <c r="I48" s="412" t="s">
        <v>336</v>
      </c>
      <c r="J48" s="133">
        <v>400</v>
      </c>
    </row>
    <row r="49" spans="1:10" s="133" customFormat="1" ht="27" customHeight="1" x14ac:dyDescent="0.3">
      <c r="A49" s="105">
        <v>10</v>
      </c>
      <c r="B49" s="144">
        <v>81</v>
      </c>
      <c r="C49" s="408" t="s">
        <v>105</v>
      </c>
      <c r="D49" s="407">
        <v>1982</v>
      </c>
      <c r="E49" s="410"/>
      <c r="F49" s="409" t="s">
        <v>208</v>
      </c>
      <c r="G49" s="143"/>
      <c r="H49" s="417" t="s">
        <v>152</v>
      </c>
      <c r="I49" s="412" t="s">
        <v>119</v>
      </c>
    </row>
    <row r="50" spans="1:10" s="133" customFormat="1" ht="27" customHeight="1" x14ac:dyDescent="0.3">
      <c r="A50" s="105">
        <v>11</v>
      </c>
      <c r="B50" s="144">
        <v>21</v>
      </c>
      <c r="C50" s="408" t="s">
        <v>280</v>
      </c>
      <c r="D50" s="407">
        <v>1988</v>
      </c>
      <c r="E50" s="410" t="s">
        <v>60</v>
      </c>
      <c r="F50" s="409" t="s">
        <v>281</v>
      </c>
      <c r="G50" s="143"/>
      <c r="H50" s="417" t="s">
        <v>101</v>
      </c>
      <c r="I50" s="412" t="s">
        <v>219</v>
      </c>
    </row>
    <row r="51" spans="1:10" s="133" customFormat="1" ht="27" customHeight="1" thickBot="1" x14ac:dyDescent="0.35">
      <c r="A51" s="105">
        <v>12</v>
      </c>
      <c r="B51" s="144">
        <v>4</v>
      </c>
      <c r="C51" s="408" t="s">
        <v>274</v>
      </c>
      <c r="D51" s="407">
        <v>1999</v>
      </c>
      <c r="E51" s="410" t="s">
        <v>79</v>
      </c>
      <c r="F51" s="409" t="s">
        <v>275</v>
      </c>
      <c r="G51" s="143"/>
      <c r="H51" s="417" t="s">
        <v>276</v>
      </c>
      <c r="I51" s="412" t="s">
        <v>277</v>
      </c>
    </row>
    <row r="52" spans="1:10" ht="15.75" customHeight="1" thickBot="1" x14ac:dyDescent="0.35">
      <c r="A52" s="448" t="s">
        <v>428</v>
      </c>
      <c r="B52" s="449"/>
      <c r="C52" s="449"/>
      <c r="D52" s="449"/>
      <c r="E52" s="449"/>
      <c r="F52" s="449"/>
      <c r="G52" s="449"/>
      <c r="H52" s="449"/>
      <c r="I52" s="450"/>
      <c r="J52" s="2"/>
    </row>
    <row r="53" spans="1:10" s="133" customFormat="1" ht="27" customHeight="1" x14ac:dyDescent="0.3">
      <c r="A53" s="105">
        <v>13</v>
      </c>
      <c r="B53" s="144">
        <v>78</v>
      </c>
      <c r="C53" s="408" t="s">
        <v>104</v>
      </c>
      <c r="D53" s="407">
        <v>1984</v>
      </c>
      <c r="E53" s="410"/>
      <c r="F53" s="414" t="s">
        <v>185</v>
      </c>
      <c r="G53" s="143" t="s">
        <v>189</v>
      </c>
      <c r="H53" s="417" t="s">
        <v>152</v>
      </c>
      <c r="I53" s="412" t="s">
        <v>153</v>
      </c>
    </row>
    <row r="54" spans="1:10" s="133" customFormat="1" ht="27" customHeight="1" x14ac:dyDescent="0.3">
      <c r="A54" s="105">
        <v>14</v>
      </c>
      <c r="B54" s="144">
        <v>22</v>
      </c>
      <c r="C54" s="408" t="s">
        <v>282</v>
      </c>
      <c r="D54" s="407">
        <v>1990</v>
      </c>
      <c r="E54" s="410" t="s">
        <v>60</v>
      </c>
      <c r="F54" s="409" t="s">
        <v>283</v>
      </c>
      <c r="G54" s="143"/>
      <c r="H54" s="417" t="s">
        <v>101</v>
      </c>
      <c r="I54" s="412" t="s">
        <v>219</v>
      </c>
    </row>
    <row r="55" spans="1:10" s="133" customFormat="1" ht="27" customHeight="1" x14ac:dyDescent="0.3">
      <c r="A55" s="105">
        <v>15</v>
      </c>
      <c r="B55" s="144">
        <v>79</v>
      </c>
      <c r="C55" s="408" t="s">
        <v>211</v>
      </c>
      <c r="D55" s="407">
        <v>2003</v>
      </c>
      <c r="E55" s="410" t="s">
        <v>194</v>
      </c>
      <c r="F55" s="409" t="s">
        <v>195</v>
      </c>
      <c r="G55" s="143"/>
      <c r="H55" s="417" t="s">
        <v>196</v>
      </c>
      <c r="I55" s="412" t="s">
        <v>119</v>
      </c>
    </row>
    <row r="56" spans="1:10" s="133" customFormat="1" ht="27" customHeight="1" x14ac:dyDescent="0.3">
      <c r="A56" s="105">
        <v>16</v>
      </c>
      <c r="B56" s="144">
        <v>34</v>
      </c>
      <c r="C56" s="408" t="s">
        <v>289</v>
      </c>
      <c r="D56" s="407"/>
      <c r="E56" s="410"/>
      <c r="F56" s="413" t="s">
        <v>290</v>
      </c>
      <c r="G56" s="143"/>
      <c r="H56" s="417" t="s">
        <v>257</v>
      </c>
      <c r="I56" s="412" t="s">
        <v>112</v>
      </c>
    </row>
    <row r="57" spans="1:10" s="133" customFormat="1" ht="27" customHeight="1" x14ac:dyDescent="0.3">
      <c r="A57" s="105">
        <v>17</v>
      </c>
      <c r="B57" s="144">
        <v>85</v>
      </c>
      <c r="C57" s="408" t="s">
        <v>266</v>
      </c>
      <c r="D57" s="407"/>
      <c r="E57" s="410"/>
      <c r="F57" s="409" t="s">
        <v>432</v>
      </c>
      <c r="G57" s="143"/>
      <c r="H57" s="417" t="s">
        <v>62</v>
      </c>
      <c r="I57" s="412" t="s">
        <v>225</v>
      </c>
    </row>
    <row r="58" spans="1:10" s="133" customFormat="1" ht="27" customHeight="1" x14ac:dyDescent="0.3">
      <c r="A58" s="105">
        <v>18</v>
      </c>
      <c r="B58" s="144">
        <v>54</v>
      </c>
      <c r="C58" s="408" t="s">
        <v>204</v>
      </c>
      <c r="D58" s="407">
        <v>1962</v>
      </c>
      <c r="E58" s="410" t="s">
        <v>58</v>
      </c>
      <c r="F58" s="413" t="s">
        <v>122</v>
      </c>
      <c r="G58" s="143" t="s">
        <v>123</v>
      </c>
      <c r="H58" s="417" t="s">
        <v>165</v>
      </c>
      <c r="I58" s="412" t="s">
        <v>118</v>
      </c>
    </row>
    <row r="59" spans="1:10" s="133" customFormat="1" ht="27" customHeight="1" thickBot="1" x14ac:dyDescent="0.35">
      <c r="A59" s="105">
        <v>19</v>
      </c>
      <c r="B59" s="144">
        <v>15</v>
      </c>
      <c r="C59" s="408" t="s">
        <v>294</v>
      </c>
      <c r="D59" s="407">
        <v>1999</v>
      </c>
      <c r="E59" s="410" t="s">
        <v>234</v>
      </c>
      <c r="F59" s="409" t="s">
        <v>295</v>
      </c>
      <c r="G59" s="143"/>
      <c r="H59" s="417" t="s">
        <v>101</v>
      </c>
      <c r="I59" s="412" t="s">
        <v>219</v>
      </c>
    </row>
    <row r="60" spans="1:10" ht="18.75" customHeight="1" thickBot="1" x14ac:dyDescent="0.35">
      <c r="A60" s="680" t="s">
        <v>430</v>
      </c>
      <c r="B60" s="681"/>
      <c r="C60" s="681"/>
      <c r="D60" s="681"/>
      <c r="E60" s="681"/>
      <c r="F60" s="681"/>
      <c r="G60" s="681"/>
      <c r="H60" s="681"/>
      <c r="I60" s="682"/>
      <c r="J60" s="2"/>
    </row>
    <row r="61" spans="1:10" ht="28.5" customHeight="1" thickBot="1" x14ac:dyDescent="0.35">
      <c r="A61" s="596" t="s">
        <v>429</v>
      </c>
      <c r="B61" s="597"/>
      <c r="C61" s="597"/>
      <c r="D61" s="597"/>
      <c r="E61" s="597"/>
      <c r="F61" s="597"/>
      <c r="G61" s="597"/>
      <c r="H61" s="597"/>
      <c r="I61" s="598"/>
      <c r="J61" s="2"/>
    </row>
    <row r="62" spans="1:10" ht="15.75" customHeight="1" thickBot="1" x14ac:dyDescent="0.35">
      <c r="A62" s="448" t="s">
        <v>433</v>
      </c>
      <c r="B62" s="449"/>
      <c r="C62" s="449"/>
      <c r="D62" s="449"/>
      <c r="E62" s="449"/>
      <c r="F62" s="449"/>
      <c r="G62" s="449"/>
      <c r="H62" s="449"/>
      <c r="I62" s="450"/>
      <c r="J62" s="2"/>
    </row>
    <row r="63" spans="1:10" s="133" customFormat="1" ht="27" customHeight="1" x14ac:dyDescent="0.3">
      <c r="A63" s="105">
        <v>1</v>
      </c>
      <c r="B63" s="144">
        <v>65</v>
      </c>
      <c r="C63" s="408" t="s">
        <v>316</v>
      </c>
      <c r="D63" s="407">
        <v>1971</v>
      </c>
      <c r="E63" s="410" t="s">
        <v>64</v>
      </c>
      <c r="F63" s="409" t="s">
        <v>317</v>
      </c>
      <c r="G63" s="143"/>
      <c r="H63" s="417" t="s">
        <v>318</v>
      </c>
      <c r="I63" s="412" t="s">
        <v>98</v>
      </c>
    </row>
    <row r="64" spans="1:10" s="133" customFormat="1" ht="27" customHeight="1" x14ac:dyDescent="0.3">
      <c r="A64" s="105">
        <v>2</v>
      </c>
      <c r="B64" s="144">
        <v>54</v>
      </c>
      <c r="C64" s="416" t="s">
        <v>133</v>
      </c>
      <c r="D64" s="407">
        <v>1989</v>
      </c>
      <c r="E64" s="410" t="s">
        <v>57</v>
      </c>
      <c r="F64" s="409" t="s">
        <v>122</v>
      </c>
      <c r="G64" s="143" t="s">
        <v>123</v>
      </c>
      <c r="H64" s="712" t="s">
        <v>165</v>
      </c>
      <c r="I64" s="673" t="s">
        <v>118</v>
      </c>
    </row>
    <row r="65" spans="1:10" s="133" customFormat="1" ht="27" customHeight="1" x14ac:dyDescent="0.3">
      <c r="A65" s="105">
        <v>3</v>
      </c>
      <c r="B65" s="144">
        <v>81</v>
      </c>
      <c r="C65" s="408" t="s">
        <v>105</v>
      </c>
      <c r="D65" s="407">
        <v>1982</v>
      </c>
      <c r="E65" s="410"/>
      <c r="F65" s="409" t="s">
        <v>208</v>
      </c>
      <c r="G65" s="143"/>
      <c r="H65" s="417" t="s">
        <v>152</v>
      </c>
      <c r="I65" s="412" t="s">
        <v>119</v>
      </c>
    </row>
    <row r="66" spans="1:10" s="133" customFormat="1" ht="27" customHeight="1" x14ac:dyDescent="0.3">
      <c r="A66" s="105">
        <v>4</v>
      </c>
      <c r="B66" s="144">
        <v>77</v>
      </c>
      <c r="C66" s="416" t="s">
        <v>207</v>
      </c>
      <c r="D66" s="407">
        <v>2001</v>
      </c>
      <c r="E66" s="410" t="s">
        <v>194</v>
      </c>
      <c r="F66" s="409" t="s">
        <v>197</v>
      </c>
      <c r="G66" s="143"/>
      <c r="H66" s="417" t="s">
        <v>198</v>
      </c>
      <c r="I66" s="412" t="s">
        <v>199</v>
      </c>
    </row>
    <row r="67" spans="1:10" s="133" customFormat="1" ht="27" customHeight="1" thickBot="1" x14ac:dyDescent="0.35">
      <c r="A67" s="105">
        <v>5</v>
      </c>
      <c r="B67" s="144">
        <v>59</v>
      </c>
      <c r="C67" s="408" t="s">
        <v>303</v>
      </c>
      <c r="D67" s="407">
        <v>1999</v>
      </c>
      <c r="E67" s="410" t="s">
        <v>60</v>
      </c>
      <c r="F67" s="409" t="s">
        <v>304</v>
      </c>
      <c r="G67" s="143"/>
      <c r="H67" s="417" t="s">
        <v>117</v>
      </c>
      <c r="I67" s="412" t="s">
        <v>431</v>
      </c>
    </row>
    <row r="68" spans="1:10" ht="15.75" customHeight="1" thickBot="1" x14ac:dyDescent="0.35">
      <c r="A68" s="448" t="s">
        <v>434</v>
      </c>
      <c r="B68" s="449"/>
      <c r="C68" s="449"/>
      <c r="D68" s="449"/>
      <c r="E68" s="449"/>
      <c r="F68" s="449"/>
      <c r="G68" s="449"/>
      <c r="H68" s="449"/>
      <c r="I68" s="450"/>
      <c r="J68" s="2"/>
    </row>
    <row r="69" spans="1:10" s="133" customFormat="1" ht="27" customHeight="1" x14ac:dyDescent="0.3">
      <c r="A69" s="105">
        <v>6</v>
      </c>
      <c r="B69" s="144">
        <v>71</v>
      </c>
      <c r="C69" s="408" t="s">
        <v>124</v>
      </c>
      <c r="D69" s="407">
        <v>1996</v>
      </c>
      <c r="E69" s="410" t="s">
        <v>61</v>
      </c>
      <c r="F69" s="409" t="s">
        <v>268</v>
      </c>
      <c r="G69" s="143"/>
      <c r="H69" s="417" t="s">
        <v>269</v>
      </c>
      <c r="I69" s="412" t="s">
        <v>270</v>
      </c>
    </row>
    <row r="70" spans="1:10" s="133" customFormat="1" ht="27" customHeight="1" x14ac:dyDescent="0.3">
      <c r="A70" s="105">
        <v>7</v>
      </c>
      <c r="B70" s="144">
        <v>15</v>
      </c>
      <c r="C70" s="408" t="s">
        <v>294</v>
      </c>
      <c r="D70" s="407">
        <v>1999</v>
      </c>
      <c r="E70" s="410" t="s">
        <v>234</v>
      </c>
      <c r="F70" s="409" t="s">
        <v>295</v>
      </c>
      <c r="G70" s="143"/>
      <c r="H70" s="417" t="s">
        <v>101</v>
      </c>
      <c r="I70" s="412" t="s">
        <v>219</v>
      </c>
    </row>
    <row r="71" spans="1:10" s="133" customFormat="1" ht="27" customHeight="1" x14ac:dyDescent="0.3">
      <c r="A71" s="105">
        <v>8</v>
      </c>
      <c r="B71" s="144">
        <v>53</v>
      </c>
      <c r="C71" s="408" t="s">
        <v>299</v>
      </c>
      <c r="D71" s="407">
        <v>1988</v>
      </c>
      <c r="E71" s="410" t="s">
        <v>60</v>
      </c>
      <c r="F71" s="409" t="s">
        <v>300</v>
      </c>
      <c r="G71" s="143" t="s">
        <v>301</v>
      </c>
      <c r="H71" s="417" t="s">
        <v>302</v>
      </c>
      <c r="I71" s="412" t="s">
        <v>413</v>
      </c>
    </row>
    <row r="72" spans="1:10" s="133" customFormat="1" ht="27" customHeight="1" x14ac:dyDescent="0.3">
      <c r="A72" s="105">
        <v>9</v>
      </c>
      <c r="B72" s="144">
        <v>72</v>
      </c>
      <c r="C72" s="408" t="s">
        <v>271</v>
      </c>
      <c r="D72" s="407">
        <v>1998</v>
      </c>
      <c r="E72" s="410" t="s">
        <v>61</v>
      </c>
      <c r="F72" s="409" t="s">
        <v>272</v>
      </c>
      <c r="G72" s="143"/>
      <c r="H72" s="417" t="s">
        <v>269</v>
      </c>
      <c r="I72" s="412" t="s">
        <v>270</v>
      </c>
    </row>
    <row r="73" spans="1:10" s="133" customFormat="1" ht="27" customHeight="1" thickBot="1" x14ac:dyDescent="0.35">
      <c r="A73" s="105">
        <v>10</v>
      </c>
      <c r="B73" s="144">
        <v>58</v>
      </c>
      <c r="C73" s="408" t="s">
        <v>126</v>
      </c>
      <c r="D73" s="407">
        <v>1995</v>
      </c>
      <c r="E73" s="410" t="s">
        <v>60</v>
      </c>
      <c r="F73" s="409" t="s">
        <v>127</v>
      </c>
      <c r="G73" s="143" t="s">
        <v>162</v>
      </c>
      <c r="H73" s="417" t="s">
        <v>117</v>
      </c>
      <c r="I73" s="412" t="s">
        <v>118</v>
      </c>
    </row>
    <row r="74" spans="1:10" ht="15.75" customHeight="1" thickBot="1" x14ac:dyDescent="0.35">
      <c r="A74" s="448" t="s">
        <v>435</v>
      </c>
      <c r="B74" s="449"/>
      <c r="C74" s="449"/>
      <c r="D74" s="449"/>
      <c r="E74" s="449"/>
      <c r="F74" s="449"/>
      <c r="G74" s="449"/>
      <c r="H74" s="449"/>
      <c r="I74" s="450"/>
      <c r="J74" s="2"/>
    </row>
    <row r="75" spans="1:10" s="133" customFormat="1" ht="27" customHeight="1" x14ac:dyDescent="0.3">
      <c r="A75" s="105">
        <v>11</v>
      </c>
      <c r="B75" s="144">
        <v>78</v>
      </c>
      <c r="C75" s="408" t="s">
        <v>104</v>
      </c>
      <c r="D75" s="407">
        <v>1984</v>
      </c>
      <c r="E75" s="410"/>
      <c r="F75" s="414" t="s">
        <v>185</v>
      </c>
      <c r="G75" s="143" t="s">
        <v>189</v>
      </c>
      <c r="H75" s="417" t="s">
        <v>152</v>
      </c>
      <c r="I75" s="412" t="s">
        <v>153</v>
      </c>
    </row>
    <row r="76" spans="1:10" s="133" customFormat="1" ht="27" customHeight="1" x14ac:dyDescent="0.3">
      <c r="A76" s="105">
        <v>12</v>
      </c>
      <c r="B76" s="144">
        <v>33</v>
      </c>
      <c r="C76" s="408" t="s">
        <v>227</v>
      </c>
      <c r="D76" s="407">
        <v>1998</v>
      </c>
      <c r="E76" s="410" t="s">
        <v>58</v>
      </c>
      <c r="F76" s="409" t="s">
        <v>288</v>
      </c>
      <c r="G76" s="143"/>
      <c r="H76" s="417" t="s">
        <v>257</v>
      </c>
      <c r="I76" s="412" t="s">
        <v>112</v>
      </c>
    </row>
    <row r="77" spans="1:10" s="133" customFormat="1" ht="27" customHeight="1" x14ac:dyDescent="0.3">
      <c r="A77" s="105">
        <v>13</v>
      </c>
      <c r="B77" s="144">
        <v>35</v>
      </c>
      <c r="C77" s="408" t="s">
        <v>255</v>
      </c>
      <c r="D77" s="407"/>
      <c r="E77" s="410"/>
      <c r="F77" s="409" t="s">
        <v>256</v>
      </c>
      <c r="G77" s="143"/>
      <c r="H77" s="417" t="s">
        <v>257</v>
      </c>
      <c r="I77" s="412" t="s">
        <v>112</v>
      </c>
    </row>
    <row r="78" spans="1:10" s="133" customFormat="1" ht="27" customHeight="1" x14ac:dyDescent="0.3">
      <c r="A78" s="105">
        <v>14</v>
      </c>
      <c r="B78" s="144">
        <v>79</v>
      </c>
      <c r="C78" s="416" t="s">
        <v>211</v>
      </c>
      <c r="D78" s="407">
        <v>2003</v>
      </c>
      <c r="E78" s="410" t="s">
        <v>194</v>
      </c>
      <c r="F78" s="409" t="s">
        <v>195</v>
      </c>
      <c r="G78" s="143"/>
      <c r="H78" s="417" t="s">
        <v>196</v>
      </c>
      <c r="I78" s="412" t="s">
        <v>119</v>
      </c>
    </row>
    <row r="79" spans="1:10" s="133" customFormat="1" ht="27" customHeight="1" thickBot="1" x14ac:dyDescent="0.35">
      <c r="A79" s="105">
        <v>15</v>
      </c>
      <c r="B79" s="144">
        <v>32</v>
      </c>
      <c r="C79" s="415" t="s">
        <v>286</v>
      </c>
      <c r="D79" s="407">
        <v>1997</v>
      </c>
      <c r="E79" s="410" t="s">
        <v>79</v>
      </c>
      <c r="F79" s="409" t="s">
        <v>287</v>
      </c>
      <c r="G79" s="143"/>
      <c r="H79" s="417" t="s">
        <v>257</v>
      </c>
      <c r="I79" s="412" t="s">
        <v>112</v>
      </c>
    </row>
    <row r="80" spans="1:10" ht="15.75" customHeight="1" thickBot="1" x14ac:dyDescent="0.35">
      <c r="A80" s="448" t="s">
        <v>436</v>
      </c>
      <c r="B80" s="449"/>
      <c r="C80" s="449"/>
      <c r="D80" s="449"/>
      <c r="E80" s="449"/>
      <c r="F80" s="449"/>
      <c r="G80" s="449"/>
      <c r="H80" s="449"/>
      <c r="I80" s="450"/>
      <c r="J80" s="2"/>
    </row>
    <row r="81" spans="1:10" s="133" customFormat="1" ht="27" customHeight="1" x14ac:dyDescent="0.3">
      <c r="A81" s="105">
        <v>17</v>
      </c>
      <c r="B81" s="144">
        <v>52</v>
      </c>
      <c r="C81" s="408" t="s">
        <v>213</v>
      </c>
      <c r="D81" s="407">
        <v>1997</v>
      </c>
      <c r="E81" s="410" t="s">
        <v>315</v>
      </c>
      <c r="F81" s="409" t="s">
        <v>324</v>
      </c>
      <c r="G81" s="143"/>
      <c r="H81" s="417" t="s">
        <v>215</v>
      </c>
      <c r="I81" s="412" t="s">
        <v>216</v>
      </c>
    </row>
    <row r="82" spans="1:10" s="133" customFormat="1" ht="27" customHeight="1" x14ac:dyDescent="0.3">
      <c r="A82" s="105">
        <v>18</v>
      </c>
      <c r="B82" s="144">
        <v>74</v>
      </c>
      <c r="C82" s="416" t="s">
        <v>305</v>
      </c>
      <c r="D82" s="407">
        <v>1988</v>
      </c>
      <c r="E82" s="410" t="s">
        <v>56</v>
      </c>
      <c r="F82" s="409" t="s">
        <v>306</v>
      </c>
      <c r="G82" s="143"/>
      <c r="H82" s="417" t="s">
        <v>62</v>
      </c>
      <c r="I82" s="412" t="s">
        <v>98</v>
      </c>
    </row>
    <row r="83" spans="1:10" s="133" customFormat="1" ht="27" customHeight="1" x14ac:dyDescent="0.3">
      <c r="A83" s="105">
        <v>19</v>
      </c>
      <c r="B83" s="144">
        <v>66</v>
      </c>
      <c r="C83" s="408" t="s">
        <v>316</v>
      </c>
      <c r="D83" s="407">
        <v>1971</v>
      </c>
      <c r="E83" s="410" t="s">
        <v>64</v>
      </c>
      <c r="F83" s="409" t="s">
        <v>319</v>
      </c>
      <c r="G83" s="143"/>
      <c r="H83" s="417" t="s">
        <v>318</v>
      </c>
      <c r="I83" s="412" t="s">
        <v>98</v>
      </c>
    </row>
    <row r="84" spans="1:10" s="133" customFormat="1" ht="27" customHeight="1" thickBot="1" x14ac:dyDescent="0.35">
      <c r="A84" s="420">
        <v>20</v>
      </c>
      <c r="B84" s="421">
        <v>85</v>
      </c>
      <c r="C84" s="422" t="s">
        <v>457</v>
      </c>
      <c r="D84" s="423">
        <v>1994</v>
      </c>
      <c r="E84" s="424" t="s">
        <v>234</v>
      </c>
      <c r="F84" s="425" t="s">
        <v>458</v>
      </c>
      <c r="G84" s="426"/>
      <c r="H84" s="427" t="s">
        <v>459</v>
      </c>
      <c r="I84" s="428" t="s">
        <v>460</v>
      </c>
    </row>
    <row r="85" spans="1:10" ht="30" customHeight="1" thickBot="1" x14ac:dyDescent="0.35">
      <c r="A85" s="596" t="s">
        <v>437</v>
      </c>
      <c r="B85" s="597"/>
      <c r="C85" s="597"/>
      <c r="D85" s="597"/>
      <c r="E85" s="597"/>
      <c r="F85" s="597"/>
      <c r="G85" s="597"/>
      <c r="H85" s="597"/>
      <c r="I85" s="598"/>
      <c r="J85" s="2"/>
    </row>
    <row r="86" spans="1:10" ht="15.75" customHeight="1" thickBot="1" x14ac:dyDescent="0.35">
      <c r="A86" s="448" t="s">
        <v>438</v>
      </c>
      <c r="B86" s="449"/>
      <c r="C86" s="449"/>
      <c r="D86" s="449"/>
      <c r="E86" s="449"/>
      <c r="F86" s="449"/>
      <c r="G86" s="449"/>
      <c r="H86" s="449"/>
      <c r="I86" s="450"/>
      <c r="J86" s="2"/>
    </row>
    <row r="87" spans="1:10" s="133" customFormat="1" ht="27" customHeight="1" x14ac:dyDescent="0.3">
      <c r="A87" s="105">
        <v>0</v>
      </c>
      <c r="B87" s="144">
        <v>54</v>
      </c>
      <c r="C87" s="416" t="s">
        <v>133</v>
      </c>
      <c r="D87" s="407">
        <v>1989</v>
      </c>
      <c r="E87" s="410" t="s">
        <v>57</v>
      </c>
      <c r="F87" s="409" t="s">
        <v>122</v>
      </c>
      <c r="G87" s="143" t="s">
        <v>123</v>
      </c>
      <c r="H87" s="712" t="s">
        <v>165</v>
      </c>
      <c r="I87" s="673" t="s">
        <v>118</v>
      </c>
    </row>
    <row r="88" spans="1:10" s="133" customFormat="1" ht="27" customHeight="1" x14ac:dyDescent="0.3">
      <c r="A88" s="105">
        <v>0</v>
      </c>
      <c r="B88" s="144">
        <v>3</v>
      </c>
      <c r="C88" s="416" t="s">
        <v>331</v>
      </c>
      <c r="D88" s="407">
        <v>1970</v>
      </c>
      <c r="E88" s="410" t="s">
        <v>56</v>
      </c>
      <c r="F88" s="413" t="s">
        <v>332</v>
      </c>
      <c r="G88" s="143" t="s">
        <v>333</v>
      </c>
      <c r="H88" s="417" t="s">
        <v>334</v>
      </c>
      <c r="I88" s="412" t="s">
        <v>98</v>
      </c>
    </row>
    <row r="89" spans="1:10" s="133" customFormat="1" ht="27" customHeight="1" x14ac:dyDescent="0.3">
      <c r="A89" s="105">
        <v>1</v>
      </c>
      <c r="B89" s="144">
        <v>58</v>
      </c>
      <c r="C89" s="408" t="s">
        <v>126</v>
      </c>
      <c r="D89" s="407">
        <v>1995</v>
      </c>
      <c r="E89" s="410" t="s">
        <v>60</v>
      </c>
      <c r="F89" s="409" t="s">
        <v>127</v>
      </c>
      <c r="G89" s="143" t="s">
        <v>162</v>
      </c>
      <c r="H89" s="417" t="s">
        <v>117</v>
      </c>
      <c r="I89" s="412" t="s">
        <v>118</v>
      </c>
    </row>
    <row r="90" spans="1:10" s="133" customFormat="1" ht="27" customHeight="1" x14ac:dyDescent="0.3">
      <c r="A90" s="105">
        <v>2</v>
      </c>
      <c r="B90" s="144">
        <v>29</v>
      </c>
      <c r="C90" s="408" t="s">
        <v>112</v>
      </c>
      <c r="D90" s="407">
        <v>1995</v>
      </c>
      <c r="E90" s="410" t="s">
        <v>57</v>
      </c>
      <c r="F90" s="409" t="s">
        <v>314</v>
      </c>
      <c r="G90" s="143"/>
      <c r="H90" s="419" t="s">
        <v>375</v>
      </c>
      <c r="I90" s="412" t="s">
        <v>285</v>
      </c>
    </row>
    <row r="91" spans="1:10" s="133" customFormat="1" ht="27" customHeight="1" x14ac:dyDescent="0.3">
      <c r="A91" s="105">
        <v>3</v>
      </c>
      <c r="B91" s="144">
        <v>26</v>
      </c>
      <c r="C91" s="408" t="s">
        <v>109</v>
      </c>
      <c r="D91" s="407">
        <v>1972</v>
      </c>
      <c r="E91" s="410" t="s">
        <v>60</v>
      </c>
      <c r="F91" s="414" t="s">
        <v>110</v>
      </c>
      <c r="G91" s="143" t="s">
        <v>177</v>
      </c>
      <c r="H91" s="417" t="s">
        <v>101</v>
      </c>
      <c r="I91" s="412" t="s">
        <v>219</v>
      </c>
    </row>
    <row r="92" spans="1:10" s="133" customFormat="1" ht="27" customHeight="1" x14ac:dyDescent="0.3">
      <c r="A92" s="105">
        <v>4</v>
      </c>
      <c r="B92" s="144">
        <v>42</v>
      </c>
      <c r="C92" s="408" t="s">
        <v>107</v>
      </c>
      <c r="D92" s="407">
        <v>1988</v>
      </c>
      <c r="E92" s="410"/>
      <c r="F92" s="409" t="s">
        <v>169</v>
      </c>
      <c r="G92" s="143"/>
      <c r="H92" s="417" t="s">
        <v>170</v>
      </c>
      <c r="I92" s="412" t="s">
        <v>98</v>
      </c>
    </row>
    <row r="93" spans="1:10" s="133" customFormat="1" ht="27" customHeight="1" thickBot="1" x14ac:dyDescent="0.35">
      <c r="A93" s="105">
        <v>5</v>
      </c>
      <c r="B93" s="144">
        <v>44</v>
      </c>
      <c r="C93" s="416" t="s">
        <v>144</v>
      </c>
      <c r="D93" s="407">
        <v>1958</v>
      </c>
      <c r="E93" s="410" t="s">
        <v>57</v>
      </c>
      <c r="F93" s="409" t="s">
        <v>145</v>
      </c>
      <c r="G93" s="143" t="s">
        <v>181</v>
      </c>
      <c r="H93" s="417" t="s">
        <v>338</v>
      </c>
      <c r="I93" s="412" t="s">
        <v>98</v>
      </c>
    </row>
    <row r="94" spans="1:10" ht="15.75" customHeight="1" thickBot="1" x14ac:dyDescent="0.35">
      <c r="A94" s="448" t="s">
        <v>440</v>
      </c>
      <c r="B94" s="449"/>
      <c r="C94" s="449"/>
      <c r="D94" s="449"/>
      <c r="E94" s="449"/>
      <c r="F94" s="449"/>
      <c r="G94" s="449"/>
      <c r="H94" s="449"/>
      <c r="I94" s="450"/>
      <c r="J94" s="2"/>
    </row>
    <row r="95" spans="1:10" s="133" customFormat="1" ht="27" customHeight="1" x14ac:dyDescent="0.3">
      <c r="A95" s="105">
        <v>6</v>
      </c>
      <c r="B95" s="144">
        <v>51</v>
      </c>
      <c r="C95" s="408" t="s">
        <v>213</v>
      </c>
      <c r="D95" s="407">
        <v>1997</v>
      </c>
      <c r="E95" s="410" t="s">
        <v>315</v>
      </c>
      <c r="F95" s="409" t="s">
        <v>214</v>
      </c>
      <c r="G95" s="143"/>
      <c r="H95" s="417" t="s">
        <v>215</v>
      </c>
      <c r="I95" s="412" t="s">
        <v>216</v>
      </c>
    </row>
    <row r="96" spans="1:10" s="133" customFormat="1" ht="27" customHeight="1" x14ac:dyDescent="0.3">
      <c r="A96" s="105">
        <v>7</v>
      </c>
      <c r="B96" s="144">
        <v>56</v>
      </c>
      <c r="C96" s="416" t="s">
        <v>133</v>
      </c>
      <c r="D96" s="407">
        <v>1989</v>
      </c>
      <c r="E96" s="410" t="s">
        <v>57</v>
      </c>
      <c r="F96" s="409" t="s">
        <v>163</v>
      </c>
      <c r="G96" s="143" t="s">
        <v>164</v>
      </c>
      <c r="H96" s="417" t="s">
        <v>117</v>
      </c>
      <c r="I96" s="412" t="s">
        <v>118</v>
      </c>
    </row>
    <row r="97" spans="1:10" s="133" customFormat="1" ht="27" customHeight="1" x14ac:dyDescent="0.3">
      <c r="A97" s="105">
        <v>8</v>
      </c>
      <c r="B97" s="144">
        <v>82</v>
      </c>
      <c r="C97" s="408" t="s">
        <v>104</v>
      </c>
      <c r="D97" s="407">
        <v>1984</v>
      </c>
      <c r="E97" s="410"/>
      <c r="F97" s="409" t="s">
        <v>171</v>
      </c>
      <c r="G97" s="143" t="s">
        <v>172</v>
      </c>
      <c r="H97" s="417" t="s">
        <v>152</v>
      </c>
      <c r="I97" s="412" t="s">
        <v>153</v>
      </c>
    </row>
    <row r="98" spans="1:10" s="133" customFormat="1" ht="27" customHeight="1" x14ac:dyDescent="0.3">
      <c r="A98" s="105">
        <v>9</v>
      </c>
      <c r="B98" s="144">
        <v>2</v>
      </c>
      <c r="C98" s="408" t="s">
        <v>309</v>
      </c>
      <c r="D98" s="407">
        <v>1997</v>
      </c>
      <c r="E98" s="410" t="s">
        <v>61</v>
      </c>
      <c r="F98" s="409" t="s">
        <v>310</v>
      </c>
      <c r="G98" s="143"/>
      <c r="H98" s="417" t="s">
        <v>311</v>
      </c>
      <c r="I98" s="412" t="s">
        <v>312</v>
      </c>
    </row>
    <row r="99" spans="1:10" s="133" customFormat="1" ht="27" customHeight="1" x14ac:dyDescent="0.3">
      <c r="A99" s="105">
        <v>10</v>
      </c>
      <c r="B99" s="144">
        <v>63</v>
      </c>
      <c r="C99" s="408" t="s">
        <v>341</v>
      </c>
      <c r="D99" s="407">
        <v>1992</v>
      </c>
      <c r="E99" s="410" t="s">
        <v>57</v>
      </c>
      <c r="F99" s="413" t="s">
        <v>344</v>
      </c>
      <c r="G99" s="143"/>
      <c r="H99" s="417" t="s">
        <v>343</v>
      </c>
      <c r="I99" s="412" t="s">
        <v>270</v>
      </c>
    </row>
    <row r="100" spans="1:10" s="133" customFormat="1" ht="27" customHeight="1" thickBot="1" x14ac:dyDescent="0.35">
      <c r="A100" s="105">
        <v>11</v>
      </c>
      <c r="B100" s="144">
        <v>75</v>
      </c>
      <c r="C100" s="418" t="s">
        <v>439</v>
      </c>
      <c r="D100" s="407">
        <v>1988</v>
      </c>
      <c r="E100" s="410" t="s">
        <v>56</v>
      </c>
      <c r="F100" s="409" t="s">
        <v>329</v>
      </c>
      <c r="G100" s="143"/>
      <c r="H100" s="417" t="s">
        <v>62</v>
      </c>
      <c r="I100" s="412" t="s">
        <v>98</v>
      </c>
    </row>
    <row r="101" spans="1:10" s="84" customFormat="1" ht="14.25" customHeight="1" thickBot="1" x14ac:dyDescent="0.3">
      <c r="A101" s="599" t="s">
        <v>146</v>
      </c>
      <c r="B101" s="600"/>
      <c r="C101" s="600"/>
      <c r="D101" s="600"/>
      <c r="E101" s="600"/>
      <c r="F101" s="600"/>
      <c r="G101" s="600"/>
      <c r="H101" s="600"/>
      <c r="I101" s="601"/>
    </row>
    <row r="102" spans="1:10" ht="15.75" customHeight="1" thickBot="1" x14ac:dyDescent="0.35">
      <c r="A102" s="448" t="s">
        <v>441</v>
      </c>
      <c r="B102" s="449"/>
      <c r="C102" s="449"/>
      <c r="D102" s="449"/>
      <c r="E102" s="449"/>
      <c r="F102" s="449"/>
      <c r="G102" s="449"/>
      <c r="H102" s="449"/>
      <c r="I102" s="450"/>
      <c r="J102" s="2"/>
    </row>
    <row r="103" spans="1:10" s="133" customFormat="1" ht="27" customHeight="1" x14ac:dyDescent="0.3">
      <c r="A103" s="105">
        <v>12</v>
      </c>
      <c r="B103" s="144">
        <v>47</v>
      </c>
      <c r="C103" s="408" t="s">
        <v>93</v>
      </c>
      <c r="D103" s="407">
        <v>1992</v>
      </c>
      <c r="E103" s="410"/>
      <c r="F103" s="409" t="s">
        <v>320</v>
      </c>
      <c r="G103" s="143" t="s">
        <v>321</v>
      </c>
      <c r="H103" s="419" t="s">
        <v>160</v>
      </c>
      <c r="I103" s="412" t="s">
        <v>161</v>
      </c>
    </row>
    <row r="104" spans="1:10" s="133" customFormat="1" ht="27" customHeight="1" x14ac:dyDescent="0.3">
      <c r="A104" s="105">
        <v>13</v>
      </c>
      <c r="B104" s="144">
        <v>3</v>
      </c>
      <c r="C104" s="416" t="s">
        <v>331</v>
      </c>
      <c r="D104" s="407">
        <v>1970</v>
      </c>
      <c r="E104" s="410" t="s">
        <v>56</v>
      </c>
      <c r="F104" s="413" t="s">
        <v>332</v>
      </c>
      <c r="G104" s="143" t="s">
        <v>333</v>
      </c>
      <c r="H104" s="419" t="s">
        <v>334</v>
      </c>
      <c r="I104" s="412" t="s">
        <v>98</v>
      </c>
    </row>
    <row r="105" spans="1:10" s="133" customFormat="1" ht="27" customHeight="1" x14ac:dyDescent="0.3">
      <c r="A105" s="105">
        <v>14</v>
      </c>
      <c r="B105" s="144">
        <v>52</v>
      </c>
      <c r="C105" s="408" t="s">
        <v>213</v>
      </c>
      <c r="D105" s="407">
        <v>1997</v>
      </c>
      <c r="E105" s="410" t="s">
        <v>315</v>
      </c>
      <c r="F105" s="409" t="s">
        <v>324</v>
      </c>
      <c r="G105" s="143"/>
      <c r="H105" s="419" t="s">
        <v>215</v>
      </c>
      <c r="I105" s="412" t="s">
        <v>216</v>
      </c>
    </row>
    <row r="106" spans="1:10" s="133" customFormat="1" ht="27" customHeight="1" x14ac:dyDescent="0.3">
      <c r="A106" s="105">
        <v>15</v>
      </c>
      <c r="B106" s="144">
        <v>68</v>
      </c>
      <c r="C106" s="408" t="s">
        <v>325</v>
      </c>
      <c r="D106" s="407">
        <v>1988</v>
      </c>
      <c r="E106" s="410" t="s">
        <v>57</v>
      </c>
      <c r="F106" s="409" t="s">
        <v>326</v>
      </c>
      <c r="G106" s="143"/>
      <c r="H106" s="419" t="s">
        <v>327</v>
      </c>
      <c r="I106" s="412" t="s">
        <v>328</v>
      </c>
    </row>
    <row r="107" spans="1:10" s="133" customFormat="1" ht="27" customHeight="1" thickBot="1" x14ac:dyDescent="0.35">
      <c r="A107" s="219">
        <v>16</v>
      </c>
      <c r="B107" s="220">
        <v>48</v>
      </c>
      <c r="C107" s="429" t="s">
        <v>93</v>
      </c>
      <c r="D107" s="430">
        <v>1992</v>
      </c>
      <c r="E107" s="431"/>
      <c r="F107" s="432" t="s">
        <v>322</v>
      </c>
      <c r="G107" s="223" t="s">
        <v>323</v>
      </c>
      <c r="H107" s="433" t="s">
        <v>217</v>
      </c>
      <c r="I107" s="434" t="s">
        <v>218</v>
      </c>
    </row>
    <row r="108" spans="1:10" ht="18" customHeight="1" thickBot="1" x14ac:dyDescent="0.35">
      <c r="A108" s="683" t="s">
        <v>442</v>
      </c>
      <c r="B108" s="684"/>
      <c r="C108" s="684"/>
      <c r="D108" s="684"/>
      <c r="E108" s="684"/>
      <c r="F108" s="684"/>
      <c r="G108" s="684"/>
      <c r="H108" s="684"/>
      <c r="I108" s="685"/>
      <c r="J108" s="2"/>
    </row>
    <row r="109" spans="1:10" s="84" customFormat="1" ht="17.25" customHeight="1" thickBot="1" x14ac:dyDescent="0.3">
      <c r="A109" s="602" t="s">
        <v>147</v>
      </c>
      <c r="B109" s="603"/>
      <c r="C109" s="603"/>
      <c r="D109" s="603"/>
      <c r="E109" s="603"/>
      <c r="F109" s="603"/>
      <c r="G109" s="603"/>
      <c r="H109" s="603"/>
      <c r="I109" s="604"/>
    </row>
    <row r="110" spans="1:10" ht="15.75" customHeight="1" thickBot="1" x14ac:dyDescent="0.35">
      <c r="A110" s="448" t="s">
        <v>443</v>
      </c>
      <c r="B110" s="449"/>
      <c r="C110" s="449"/>
      <c r="D110" s="449"/>
      <c r="E110" s="449"/>
      <c r="F110" s="449"/>
      <c r="G110" s="449"/>
      <c r="H110" s="449"/>
      <c r="I110" s="450"/>
      <c r="J110" s="2"/>
    </row>
    <row r="111" spans="1:10" s="133" customFormat="1" ht="27" customHeight="1" x14ac:dyDescent="0.3">
      <c r="A111" s="105">
        <v>1</v>
      </c>
      <c r="B111" s="144">
        <v>61</v>
      </c>
      <c r="C111" s="408" t="s">
        <v>136</v>
      </c>
      <c r="D111" s="407">
        <v>1992</v>
      </c>
      <c r="E111" s="410" t="s">
        <v>57</v>
      </c>
      <c r="F111" s="409" t="s">
        <v>304</v>
      </c>
      <c r="G111" s="143"/>
      <c r="H111" s="419" t="s">
        <v>117</v>
      </c>
      <c r="I111" s="412" t="s">
        <v>118</v>
      </c>
    </row>
    <row r="112" spans="1:10" s="133" customFormat="1" ht="27" customHeight="1" x14ac:dyDescent="0.3">
      <c r="A112" s="105">
        <v>2</v>
      </c>
      <c r="B112" s="144">
        <v>63</v>
      </c>
      <c r="C112" s="416" t="s">
        <v>341</v>
      </c>
      <c r="D112" s="407">
        <v>1992</v>
      </c>
      <c r="E112" s="410" t="s">
        <v>57</v>
      </c>
      <c r="F112" s="413" t="s">
        <v>344</v>
      </c>
      <c r="G112" s="143"/>
      <c r="H112" s="419" t="s">
        <v>343</v>
      </c>
      <c r="I112" s="412" t="s">
        <v>270</v>
      </c>
    </row>
    <row r="113" spans="1:10" s="133" customFormat="1" ht="27" customHeight="1" x14ac:dyDescent="0.3">
      <c r="A113" s="105">
        <v>3</v>
      </c>
      <c r="B113" s="144">
        <v>67</v>
      </c>
      <c r="C113" s="408" t="s">
        <v>325</v>
      </c>
      <c r="D113" s="407">
        <v>1988</v>
      </c>
      <c r="E113" s="410" t="s">
        <v>57</v>
      </c>
      <c r="F113" s="414" t="s">
        <v>445</v>
      </c>
      <c r="G113" s="143" t="s">
        <v>446</v>
      </c>
      <c r="H113" s="419" t="s">
        <v>327</v>
      </c>
      <c r="I113" s="412" t="s">
        <v>328</v>
      </c>
    </row>
    <row r="114" spans="1:10" s="133" customFormat="1" ht="27" customHeight="1" x14ac:dyDescent="0.3">
      <c r="A114" s="105">
        <v>4</v>
      </c>
      <c r="B114" s="144">
        <v>56</v>
      </c>
      <c r="C114" s="416" t="s">
        <v>133</v>
      </c>
      <c r="D114" s="407">
        <v>1989</v>
      </c>
      <c r="E114" s="410" t="s">
        <v>57</v>
      </c>
      <c r="F114" s="409" t="s">
        <v>163</v>
      </c>
      <c r="G114" s="143" t="s">
        <v>164</v>
      </c>
      <c r="H114" s="419" t="s">
        <v>117</v>
      </c>
      <c r="I114" s="412" t="s">
        <v>118</v>
      </c>
    </row>
    <row r="115" spans="1:10" s="133" customFormat="1" ht="27" customHeight="1" thickBot="1" x14ac:dyDescent="0.35">
      <c r="A115" s="105">
        <v>5</v>
      </c>
      <c r="B115" s="144">
        <v>80</v>
      </c>
      <c r="C115" s="408" t="s">
        <v>105</v>
      </c>
      <c r="D115" s="407">
        <v>1982</v>
      </c>
      <c r="E115" s="410"/>
      <c r="F115" s="409" t="s">
        <v>173</v>
      </c>
      <c r="G115" s="143" t="s">
        <v>174</v>
      </c>
      <c r="H115" s="419" t="s">
        <v>152</v>
      </c>
      <c r="I115" s="412" t="s">
        <v>119</v>
      </c>
    </row>
    <row r="116" spans="1:10" ht="15.75" customHeight="1" thickBot="1" x14ac:dyDescent="0.35">
      <c r="A116" s="448" t="s">
        <v>447</v>
      </c>
      <c r="B116" s="449"/>
      <c r="C116" s="449"/>
      <c r="D116" s="449"/>
      <c r="E116" s="449"/>
      <c r="F116" s="449"/>
      <c r="G116" s="449"/>
      <c r="H116" s="449"/>
      <c r="I116" s="450"/>
      <c r="J116" s="2"/>
    </row>
    <row r="117" spans="1:10" s="133" customFormat="1" ht="27" customHeight="1" x14ac:dyDescent="0.3">
      <c r="A117" s="105">
        <v>6</v>
      </c>
      <c r="B117" s="144">
        <v>27</v>
      </c>
      <c r="C117" s="408" t="s">
        <v>102</v>
      </c>
      <c r="D117" s="407">
        <v>1986</v>
      </c>
      <c r="E117" s="410" t="s">
        <v>57</v>
      </c>
      <c r="F117" s="409" t="s">
        <v>335</v>
      </c>
      <c r="G117" s="143"/>
      <c r="H117" s="419" t="s">
        <v>101</v>
      </c>
      <c r="I117" s="412" t="s">
        <v>220</v>
      </c>
    </row>
    <row r="118" spans="1:10" s="133" customFormat="1" ht="27" customHeight="1" x14ac:dyDescent="0.3">
      <c r="A118" s="105">
        <v>7</v>
      </c>
      <c r="B118" s="144">
        <v>50</v>
      </c>
      <c r="C118" s="408" t="s">
        <v>213</v>
      </c>
      <c r="D118" s="407">
        <v>1997</v>
      </c>
      <c r="E118" s="410" t="s">
        <v>315</v>
      </c>
      <c r="F118" s="414" t="s">
        <v>224</v>
      </c>
      <c r="G118" s="143"/>
      <c r="H118" s="419" t="s">
        <v>215</v>
      </c>
      <c r="I118" s="412" t="s">
        <v>216</v>
      </c>
    </row>
    <row r="119" spans="1:10" s="133" customFormat="1" ht="27" customHeight="1" x14ac:dyDescent="0.3">
      <c r="A119" s="105">
        <v>8</v>
      </c>
      <c r="B119" s="144">
        <v>43</v>
      </c>
      <c r="C119" s="408" t="s">
        <v>107</v>
      </c>
      <c r="D119" s="407">
        <v>1988</v>
      </c>
      <c r="E119" s="410"/>
      <c r="F119" s="409" t="s">
        <v>337</v>
      </c>
      <c r="G119" s="143"/>
      <c r="H119" s="419" t="s">
        <v>170</v>
      </c>
      <c r="I119" s="412" t="s">
        <v>98</v>
      </c>
    </row>
    <row r="120" spans="1:10" s="133" customFormat="1" ht="27" customHeight="1" x14ac:dyDescent="0.3">
      <c r="A120" s="105">
        <v>9</v>
      </c>
      <c r="B120" s="144">
        <v>44</v>
      </c>
      <c r="C120" s="416" t="s">
        <v>144</v>
      </c>
      <c r="D120" s="407">
        <v>1958</v>
      </c>
      <c r="E120" s="410" t="s">
        <v>57</v>
      </c>
      <c r="F120" s="409" t="s">
        <v>145</v>
      </c>
      <c r="G120" s="143" t="s">
        <v>181</v>
      </c>
      <c r="H120" s="419" t="s">
        <v>170</v>
      </c>
      <c r="I120" s="412" t="s">
        <v>98</v>
      </c>
    </row>
    <row r="121" spans="1:10" s="133" customFormat="1" ht="27" customHeight="1" thickBot="1" x14ac:dyDescent="0.35">
      <c r="A121" s="105">
        <v>10</v>
      </c>
      <c r="B121" s="144">
        <v>73</v>
      </c>
      <c r="C121" s="416" t="s">
        <v>305</v>
      </c>
      <c r="D121" s="407">
        <v>1988</v>
      </c>
      <c r="E121" s="410" t="s">
        <v>56</v>
      </c>
      <c r="F121" s="414" t="s">
        <v>444</v>
      </c>
      <c r="G121" s="143"/>
      <c r="H121" s="419" t="s">
        <v>62</v>
      </c>
      <c r="I121" s="412" t="s">
        <v>98</v>
      </c>
    </row>
    <row r="122" spans="1:10" ht="15.75" customHeight="1" thickBot="1" x14ac:dyDescent="0.35">
      <c r="A122" s="448" t="s">
        <v>448</v>
      </c>
      <c r="B122" s="449"/>
      <c r="C122" s="449"/>
      <c r="D122" s="449"/>
      <c r="E122" s="449"/>
      <c r="F122" s="449"/>
      <c r="G122" s="449"/>
      <c r="H122" s="449"/>
      <c r="I122" s="450"/>
      <c r="J122" s="2"/>
    </row>
    <row r="123" spans="1:10" s="133" customFormat="1" ht="27" customHeight="1" x14ac:dyDescent="0.3">
      <c r="A123" s="105">
        <v>11</v>
      </c>
      <c r="B123" s="144">
        <v>3</v>
      </c>
      <c r="C123" s="416" t="s">
        <v>331</v>
      </c>
      <c r="D123" s="407">
        <v>1970</v>
      </c>
      <c r="E123" s="410" t="s">
        <v>56</v>
      </c>
      <c r="F123" s="413" t="s">
        <v>332</v>
      </c>
      <c r="G123" s="143" t="s">
        <v>333</v>
      </c>
      <c r="H123" s="419" t="s">
        <v>334</v>
      </c>
      <c r="I123" s="412" t="s">
        <v>98</v>
      </c>
    </row>
    <row r="124" spans="1:10" s="133" customFormat="1" ht="27" customHeight="1" x14ac:dyDescent="0.3">
      <c r="A124" s="105">
        <v>12</v>
      </c>
      <c r="B124" s="144">
        <v>6</v>
      </c>
      <c r="C124" s="416" t="s">
        <v>291</v>
      </c>
      <c r="D124" s="407">
        <v>1984</v>
      </c>
      <c r="E124" s="410" t="s">
        <v>56</v>
      </c>
      <c r="F124" s="409" t="s">
        <v>308</v>
      </c>
      <c r="G124" s="143" t="s">
        <v>292</v>
      </c>
      <c r="H124" s="419" t="s">
        <v>293</v>
      </c>
      <c r="I124" s="412" t="s">
        <v>98</v>
      </c>
    </row>
    <row r="125" spans="1:10" s="133" customFormat="1" ht="27" customHeight="1" x14ac:dyDescent="0.3">
      <c r="A125" s="105">
        <v>13</v>
      </c>
      <c r="B125" s="144">
        <v>62</v>
      </c>
      <c r="C125" s="408" t="s">
        <v>341</v>
      </c>
      <c r="D125" s="407">
        <v>1992</v>
      </c>
      <c r="E125" s="410" t="s">
        <v>57</v>
      </c>
      <c r="F125" s="413" t="s">
        <v>342</v>
      </c>
      <c r="G125" s="143"/>
      <c r="H125" s="419" t="s">
        <v>343</v>
      </c>
      <c r="I125" s="412" t="s">
        <v>270</v>
      </c>
    </row>
    <row r="126" spans="1:10" s="133" customFormat="1" ht="27" customHeight="1" thickBot="1" x14ac:dyDescent="0.35">
      <c r="A126" s="420">
        <v>14</v>
      </c>
      <c r="B126" s="421">
        <v>60</v>
      </c>
      <c r="C126" s="422" t="s">
        <v>136</v>
      </c>
      <c r="D126" s="423">
        <v>1992</v>
      </c>
      <c r="E126" s="424" t="s">
        <v>57</v>
      </c>
      <c r="F126" s="425" t="s">
        <v>339</v>
      </c>
      <c r="G126" s="426" t="s">
        <v>340</v>
      </c>
      <c r="H126" s="686" t="s">
        <v>117</v>
      </c>
      <c r="I126" s="428" t="s">
        <v>118</v>
      </c>
    </row>
    <row r="127" spans="1:10" s="84" customFormat="1" thickBot="1" x14ac:dyDescent="0.3">
      <c r="A127" s="687" t="s">
        <v>454</v>
      </c>
      <c r="B127" s="688"/>
      <c r="C127" s="688"/>
      <c r="D127" s="688"/>
      <c r="E127" s="688"/>
      <c r="F127" s="688"/>
      <c r="G127" s="688"/>
      <c r="H127" s="688"/>
      <c r="I127" s="689"/>
    </row>
    <row r="128" spans="1:10" ht="15.75" customHeight="1" thickBot="1" x14ac:dyDescent="0.35">
      <c r="A128" s="448" t="s">
        <v>449</v>
      </c>
      <c r="B128" s="449"/>
      <c r="C128" s="449"/>
      <c r="D128" s="449"/>
      <c r="E128" s="449"/>
      <c r="F128" s="449"/>
      <c r="G128" s="449"/>
      <c r="H128" s="449"/>
      <c r="I128" s="450"/>
      <c r="J128" s="2"/>
    </row>
    <row r="129" spans="1:10" s="133" customFormat="1" ht="27" customHeight="1" x14ac:dyDescent="0.3">
      <c r="A129" s="105">
        <v>1</v>
      </c>
      <c r="B129" s="144">
        <v>46</v>
      </c>
      <c r="C129" s="408" t="s">
        <v>93</v>
      </c>
      <c r="D129" s="407">
        <v>1992</v>
      </c>
      <c r="E129" s="410"/>
      <c r="F129" s="414" t="s">
        <v>352</v>
      </c>
      <c r="G129" s="143" t="s">
        <v>183</v>
      </c>
      <c r="H129" s="419" t="s">
        <v>160</v>
      </c>
      <c r="I129" s="412" t="s">
        <v>161</v>
      </c>
    </row>
    <row r="130" spans="1:10" s="133" customFormat="1" ht="27" customHeight="1" x14ac:dyDescent="0.3">
      <c r="A130" s="105">
        <v>2</v>
      </c>
      <c r="B130" s="144">
        <v>7</v>
      </c>
      <c r="C130" s="408" t="s">
        <v>291</v>
      </c>
      <c r="D130" s="407">
        <v>1984</v>
      </c>
      <c r="E130" s="410" t="s">
        <v>56</v>
      </c>
      <c r="F130" s="414" t="s">
        <v>355</v>
      </c>
      <c r="G130" s="143" t="s">
        <v>349</v>
      </c>
      <c r="H130" s="419" t="s">
        <v>59</v>
      </c>
      <c r="I130" s="412" t="s">
        <v>130</v>
      </c>
    </row>
    <row r="131" spans="1:10" s="133" customFormat="1" ht="27" customHeight="1" x14ac:dyDescent="0.3">
      <c r="A131" s="105">
        <v>3</v>
      </c>
      <c r="B131" s="144">
        <v>9</v>
      </c>
      <c r="C131" s="408" t="s">
        <v>106</v>
      </c>
      <c r="D131" s="407">
        <v>1971</v>
      </c>
      <c r="E131" s="410" t="s">
        <v>56</v>
      </c>
      <c r="F131" s="414" t="s">
        <v>134</v>
      </c>
      <c r="G131" s="143" t="s">
        <v>135</v>
      </c>
      <c r="H131" s="419" t="s">
        <v>101</v>
      </c>
      <c r="I131" s="412" t="s">
        <v>182</v>
      </c>
    </row>
    <row r="132" spans="1:10" s="133" customFormat="1" ht="27" customHeight="1" x14ac:dyDescent="0.3">
      <c r="A132" s="105">
        <v>4</v>
      </c>
      <c r="B132" s="144">
        <v>43</v>
      </c>
      <c r="C132" s="408" t="s">
        <v>107</v>
      </c>
      <c r="D132" s="407">
        <v>1988</v>
      </c>
      <c r="E132" s="410"/>
      <c r="F132" s="414" t="s">
        <v>337</v>
      </c>
      <c r="G132" s="143"/>
      <c r="H132" s="419" t="s">
        <v>170</v>
      </c>
      <c r="I132" s="412" t="s">
        <v>98</v>
      </c>
    </row>
    <row r="133" spans="1:10" s="133" customFormat="1" ht="27" customHeight="1" thickBot="1" x14ac:dyDescent="0.35">
      <c r="A133" s="105">
        <v>5</v>
      </c>
      <c r="B133" s="144">
        <v>30</v>
      </c>
      <c r="C133" s="408" t="s">
        <v>112</v>
      </c>
      <c r="D133" s="407">
        <v>1995</v>
      </c>
      <c r="E133" s="410" t="s">
        <v>57</v>
      </c>
      <c r="F133" s="414" t="s">
        <v>351</v>
      </c>
      <c r="G133" s="143"/>
      <c r="H133" s="419" t="s">
        <v>176</v>
      </c>
      <c r="I133" s="412" t="s">
        <v>285</v>
      </c>
    </row>
    <row r="134" spans="1:10" ht="15.75" customHeight="1" thickBot="1" x14ac:dyDescent="0.35">
      <c r="A134" s="448" t="s">
        <v>450</v>
      </c>
      <c r="B134" s="449"/>
      <c r="C134" s="449"/>
      <c r="D134" s="449"/>
      <c r="E134" s="449"/>
      <c r="F134" s="449"/>
      <c r="G134" s="449"/>
      <c r="H134" s="449"/>
      <c r="I134" s="450"/>
      <c r="J134" s="2"/>
    </row>
    <row r="135" spans="1:10" s="133" customFormat="1" ht="27" customHeight="1" x14ac:dyDescent="0.3">
      <c r="A135" s="105">
        <v>6</v>
      </c>
      <c r="B135" s="144">
        <v>60</v>
      </c>
      <c r="C135" s="408" t="s">
        <v>136</v>
      </c>
      <c r="D135" s="407">
        <v>1992</v>
      </c>
      <c r="E135" s="410" t="s">
        <v>57</v>
      </c>
      <c r="F135" s="414" t="s">
        <v>339</v>
      </c>
      <c r="G135" s="143" t="s">
        <v>340</v>
      </c>
      <c r="H135" s="419" t="s">
        <v>117</v>
      </c>
      <c r="I135" s="412" t="s">
        <v>118</v>
      </c>
    </row>
    <row r="136" spans="1:10" s="133" customFormat="1" ht="27" customHeight="1" x14ac:dyDescent="0.3">
      <c r="A136" s="105">
        <v>7</v>
      </c>
      <c r="B136" s="144">
        <v>1</v>
      </c>
      <c r="C136" s="408" t="s">
        <v>221</v>
      </c>
      <c r="D136" s="407"/>
      <c r="E136" s="410"/>
      <c r="F136" s="414" t="s">
        <v>222</v>
      </c>
      <c r="G136" s="143"/>
      <c r="H136" s="419" t="s">
        <v>223</v>
      </c>
      <c r="I136" s="412" t="s">
        <v>98</v>
      </c>
    </row>
    <row r="137" spans="1:10" s="133" customFormat="1" ht="27" customHeight="1" x14ac:dyDescent="0.3">
      <c r="A137" s="105">
        <v>8</v>
      </c>
      <c r="B137" s="144">
        <v>50</v>
      </c>
      <c r="C137" s="408" t="s">
        <v>213</v>
      </c>
      <c r="D137" s="407">
        <v>1997</v>
      </c>
      <c r="E137" s="410" t="s">
        <v>315</v>
      </c>
      <c r="F137" s="414" t="s">
        <v>224</v>
      </c>
      <c r="G137" s="143"/>
      <c r="H137" s="419" t="s">
        <v>215</v>
      </c>
      <c r="I137" s="412" t="s">
        <v>216</v>
      </c>
    </row>
    <row r="138" spans="1:10" s="133" customFormat="1" ht="27" customHeight="1" x14ac:dyDescent="0.3">
      <c r="A138" s="105">
        <v>9</v>
      </c>
      <c r="B138" s="144">
        <v>49</v>
      </c>
      <c r="C138" s="408" t="s">
        <v>93</v>
      </c>
      <c r="D138" s="407">
        <v>1992</v>
      </c>
      <c r="E138" s="410"/>
      <c r="F138" s="414" t="s">
        <v>226</v>
      </c>
      <c r="G138" s="143"/>
      <c r="H138" s="419" t="s">
        <v>160</v>
      </c>
      <c r="I138" s="412" t="s">
        <v>161</v>
      </c>
    </row>
    <row r="139" spans="1:10" s="133" customFormat="1" ht="27" customHeight="1" x14ac:dyDescent="0.3">
      <c r="A139" s="105">
        <v>10</v>
      </c>
      <c r="B139" s="144">
        <v>8</v>
      </c>
      <c r="C139" s="408" t="s">
        <v>291</v>
      </c>
      <c r="D139" s="407">
        <v>1984</v>
      </c>
      <c r="E139" s="410" t="s">
        <v>56</v>
      </c>
      <c r="F139" s="414" t="s">
        <v>356</v>
      </c>
      <c r="G139" s="143" t="s">
        <v>350</v>
      </c>
      <c r="H139" s="419" t="s">
        <v>59</v>
      </c>
      <c r="I139" s="412" t="s">
        <v>130</v>
      </c>
    </row>
  </sheetData>
  <sortState ref="A109:K122">
    <sortCondition ref="A109:A122"/>
  </sortState>
  <mergeCells count="46">
    <mergeCell ref="A7:I7"/>
    <mergeCell ref="A1:I1"/>
    <mergeCell ref="A3:I3"/>
    <mergeCell ref="A4:I4"/>
    <mergeCell ref="A5:I5"/>
    <mergeCell ref="A6:I6"/>
    <mergeCell ref="A61:I61"/>
    <mergeCell ref="A60:I60"/>
    <mergeCell ref="A62:I62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A10:I10"/>
    <mergeCell ref="A11:I11"/>
    <mergeCell ref="A12:I12"/>
    <mergeCell ref="A18:I18"/>
    <mergeCell ref="A24:I24"/>
    <mergeCell ref="A45:I45"/>
    <mergeCell ref="A37:I37"/>
    <mergeCell ref="A52:I52"/>
    <mergeCell ref="A35:I35"/>
    <mergeCell ref="A29:I29"/>
    <mergeCell ref="A30:I30"/>
    <mergeCell ref="A36:I36"/>
    <mergeCell ref="A134:I134"/>
    <mergeCell ref="A68:I68"/>
    <mergeCell ref="A74:I74"/>
    <mergeCell ref="A80:I80"/>
    <mergeCell ref="A86:I86"/>
    <mergeCell ref="A94:I94"/>
    <mergeCell ref="A85:I85"/>
    <mergeCell ref="A101:I101"/>
    <mergeCell ref="A108:I108"/>
    <mergeCell ref="A102:I102"/>
    <mergeCell ref="A109:I109"/>
    <mergeCell ref="A127:I127"/>
    <mergeCell ref="A110:I110"/>
    <mergeCell ref="A116:I116"/>
    <mergeCell ref="A122:I122"/>
    <mergeCell ref="A128:I128"/>
  </mergeCells>
  <pageMargins left="0" right="0" top="0" bottom="0" header="0" footer="0"/>
  <pageSetup paperSize="9" scale="77" orientation="portrait" r:id="rId1"/>
  <rowBreaks count="4" manualBreakCount="4">
    <brk id="34" max="8" man="1"/>
    <brk id="59" max="8" man="1"/>
    <brk id="84" max="8" man="1"/>
    <brk id="107" max="8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32"/>
  <sheetViews>
    <sheetView view="pageBreakPreview" topLeftCell="A16" zoomScale="38" zoomScaleNormal="100" zoomScaleSheetLayoutView="38" workbookViewId="0">
      <selection activeCell="J24" sqref="J24"/>
    </sheetView>
  </sheetViews>
  <sheetFormatPr defaultRowHeight="34.5" x14ac:dyDescent="0.25"/>
  <cols>
    <col min="1" max="1" width="11" style="35" customWidth="1"/>
    <col min="2" max="2" width="13.28515625" style="35" customWidth="1"/>
    <col min="3" max="3" width="70.5703125" style="36" customWidth="1"/>
    <col min="4" max="4" width="17.28515625" style="35" customWidth="1"/>
    <col min="5" max="5" width="18.5703125" style="35" customWidth="1"/>
    <col min="6" max="6" width="55.85546875" style="35" customWidth="1"/>
    <col min="7" max="7" width="66.85546875" style="35" customWidth="1"/>
    <col min="8" max="8" width="60.7109375" style="35" customWidth="1"/>
    <col min="9" max="9" width="16.85546875" style="35" customWidth="1"/>
    <col min="10" max="10" width="23.28515625" style="35" customWidth="1"/>
    <col min="11" max="11" width="16.85546875" style="35" customWidth="1"/>
    <col min="12" max="12" width="18" style="35" customWidth="1"/>
    <col min="13" max="13" width="21" style="35" customWidth="1"/>
    <col min="14" max="14" width="17.42578125" style="52" bestFit="1" customWidth="1"/>
    <col min="15" max="15" width="9.140625" style="35"/>
    <col min="16" max="16" width="16.42578125" style="35" bestFit="1" customWidth="1"/>
    <col min="17" max="16384" width="9.140625" style="35"/>
  </cols>
  <sheetData>
    <row r="1" spans="1:17" ht="205.5" customHeight="1" x14ac:dyDescent="0.25"/>
    <row r="2" spans="1:17" s="22" customFormat="1" ht="39" customHeight="1" x14ac:dyDescent="0.25">
      <c r="A2" s="484" t="s">
        <v>99</v>
      </c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9"/>
      <c r="O2" s="47"/>
      <c r="P2" s="48"/>
      <c r="Q2" s="21"/>
    </row>
    <row r="3" spans="1:17" s="22" customFormat="1" ht="29.25" customHeight="1" x14ac:dyDescent="0.25">
      <c r="A3" s="482" t="s">
        <v>232</v>
      </c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9"/>
      <c r="O3" s="47"/>
      <c r="P3" s="48"/>
      <c r="Q3" s="21"/>
    </row>
    <row r="4" spans="1:17" s="22" customFormat="1" ht="39" customHeight="1" x14ac:dyDescent="0.25">
      <c r="A4" s="482" t="s">
        <v>51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9"/>
      <c r="O4" s="47"/>
      <c r="P4" s="48"/>
      <c r="Q4" s="21"/>
    </row>
    <row r="5" spans="1:17" s="22" customFormat="1" ht="29.25" customHeight="1" x14ac:dyDescent="0.25">
      <c r="A5" s="498">
        <v>41938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9"/>
      <c r="O5" s="47"/>
      <c r="P5" s="48"/>
      <c r="Q5" s="21"/>
    </row>
    <row r="6" spans="1:17" s="22" customFormat="1" ht="39" customHeight="1" x14ac:dyDescent="0.25">
      <c r="A6" s="484" t="s">
        <v>143</v>
      </c>
      <c r="B6" s="485"/>
      <c r="C6" s="485"/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49"/>
      <c r="O6" s="47"/>
      <c r="P6" s="48"/>
      <c r="Q6" s="21"/>
    </row>
    <row r="7" spans="1:17" s="22" customFormat="1" ht="39" customHeight="1" thickBot="1" x14ac:dyDescent="0.3">
      <c r="A7" s="499" t="s">
        <v>113</v>
      </c>
      <c r="B7" s="500"/>
      <c r="C7" s="500"/>
      <c r="D7" s="500"/>
      <c r="E7" s="500"/>
      <c r="F7" s="500"/>
      <c r="G7" s="500"/>
      <c r="H7" s="500"/>
      <c r="I7" s="500"/>
      <c r="J7" s="500"/>
      <c r="K7" s="500"/>
      <c r="L7" s="500"/>
      <c r="M7" s="500"/>
      <c r="N7" s="49"/>
      <c r="O7" s="47"/>
      <c r="P7" s="48"/>
      <c r="Q7" s="21"/>
    </row>
    <row r="8" spans="1:17" s="37" customFormat="1" ht="36.75" customHeight="1" x14ac:dyDescent="0.25">
      <c r="A8" s="501" t="s">
        <v>65</v>
      </c>
      <c r="B8" s="504" t="s">
        <v>66</v>
      </c>
      <c r="C8" s="507" t="s">
        <v>67</v>
      </c>
      <c r="D8" s="504" t="s">
        <v>68</v>
      </c>
      <c r="E8" s="504" t="s">
        <v>41</v>
      </c>
      <c r="F8" s="507" t="s">
        <v>63</v>
      </c>
      <c r="G8" s="486" t="s">
        <v>9</v>
      </c>
      <c r="H8" s="486" t="s">
        <v>69</v>
      </c>
      <c r="I8" s="489" t="s">
        <v>17</v>
      </c>
      <c r="J8" s="490"/>
      <c r="K8" s="490"/>
      <c r="L8" s="491"/>
      <c r="M8" s="495" t="s">
        <v>50</v>
      </c>
      <c r="N8" s="50"/>
    </row>
    <row r="9" spans="1:17" s="37" customFormat="1" ht="36.75" customHeight="1" x14ac:dyDescent="0.25">
      <c r="A9" s="502"/>
      <c r="B9" s="505"/>
      <c r="C9" s="508"/>
      <c r="D9" s="505"/>
      <c r="E9" s="505"/>
      <c r="F9" s="508"/>
      <c r="G9" s="487"/>
      <c r="H9" s="487"/>
      <c r="I9" s="492"/>
      <c r="J9" s="493"/>
      <c r="K9" s="493"/>
      <c r="L9" s="494"/>
      <c r="M9" s="496"/>
      <c r="N9" s="50"/>
    </row>
    <row r="10" spans="1:17" s="37" customFormat="1" ht="46.5" customHeight="1" thickBot="1" x14ac:dyDescent="0.3">
      <c r="A10" s="503"/>
      <c r="B10" s="506"/>
      <c r="C10" s="509"/>
      <c r="D10" s="506"/>
      <c r="E10" s="506"/>
      <c r="F10" s="509"/>
      <c r="G10" s="488"/>
      <c r="H10" s="488"/>
      <c r="I10" s="24" t="s">
        <v>83</v>
      </c>
      <c r="J10" s="26" t="s">
        <v>73</v>
      </c>
      <c r="K10" s="26" t="s">
        <v>84</v>
      </c>
      <c r="L10" s="109" t="s">
        <v>82</v>
      </c>
      <c r="M10" s="497"/>
      <c r="N10" s="50">
        <v>76</v>
      </c>
    </row>
    <row r="11" spans="1:17" s="37" customFormat="1" ht="38.25" customHeight="1" thickBot="1" x14ac:dyDescent="0.3">
      <c r="A11" s="561" t="s">
        <v>403</v>
      </c>
      <c r="B11" s="562"/>
      <c r="C11" s="562"/>
      <c r="D11" s="562"/>
      <c r="E11" s="562"/>
      <c r="F11" s="562"/>
      <c r="G11" s="562"/>
      <c r="H11" s="562"/>
      <c r="I11" s="562"/>
      <c r="J11" s="562"/>
      <c r="K11" s="562"/>
      <c r="L11" s="562"/>
      <c r="M11" s="563"/>
      <c r="N11" s="50"/>
    </row>
    <row r="12" spans="1:17" s="50" customFormat="1" ht="66" customHeight="1" x14ac:dyDescent="0.25">
      <c r="A12" s="145">
        <v>1</v>
      </c>
      <c r="B12" s="146">
        <v>10</v>
      </c>
      <c r="C12" s="327" t="s">
        <v>157</v>
      </c>
      <c r="D12" s="70">
        <v>2000</v>
      </c>
      <c r="E12" s="70" t="s">
        <v>61</v>
      </c>
      <c r="F12" s="378" t="s">
        <v>158</v>
      </c>
      <c r="G12" s="378" t="s">
        <v>101</v>
      </c>
      <c r="H12" s="651" t="s">
        <v>400</v>
      </c>
      <c r="I12" s="142">
        <v>8.1999999999999993</v>
      </c>
      <c r="J12" s="186">
        <v>56.76</v>
      </c>
      <c r="K12" s="192">
        <v>0</v>
      </c>
      <c r="L12" s="646">
        <v>8.1999999999999993</v>
      </c>
      <c r="M12" s="647">
        <v>14</v>
      </c>
      <c r="N12" s="690">
        <f>J12</f>
        <v>56.76</v>
      </c>
      <c r="O12" s="51"/>
      <c r="P12" s="50">
        <f>(N12-$N$10)*0.1</f>
        <v>-1.9240000000000004</v>
      </c>
      <c r="Q12" s="51"/>
    </row>
    <row r="13" spans="1:17" s="50" customFormat="1" ht="75" customHeight="1" x14ac:dyDescent="0.25">
      <c r="A13" s="147">
        <v>2</v>
      </c>
      <c r="B13" s="148">
        <v>11</v>
      </c>
      <c r="C13" s="325" t="s">
        <v>157</v>
      </c>
      <c r="D13" s="73">
        <v>2000</v>
      </c>
      <c r="E13" s="73" t="s">
        <v>61</v>
      </c>
      <c r="F13" s="160" t="s">
        <v>166</v>
      </c>
      <c r="G13" s="325" t="s">
        <v>101</v>
      </c>
      <c r="H13" s="693" t="s">
        <v>400</v>
      </c>
      <c r="I13" s="347">
        <v>7.5</v>
      </c>
      <c r="J13" s="191">
        <v>64.87</v>
      </c>
      <c r="K13" s="195">
        <v>0</v>
      </c>
      <c r="L13" s="648">
        <v>7.5</v>
      </c>
      <c r="M13" s="691">
        <v>11</v>
      </c>
      <c r="N13" s="690">
        <f>J13</f>
        <v>64.87</v>
      </c>
      <c r="O13" s="51"/>
      <c r="P13" s="50">
        <f t="shared" ref="P13" si="0">(N13-$N$10)*0.1</f>
        <v>-1.1129999999999995</v>
      </c>
      <c r="Q13" s="51"/>
    </row>
    <row r="14" spans="1:17" s="50" customFormat="1" ht="66" customHeight="1" x14ac:dyDescent="0.25">
      <c r="A14" s="147">
        <v>2</v>
      </c>
      <c r="B14" s="148">
        <v>76</v>
      </c>
      <c r="C14" s="325" t="s">
        <v>239</v>
      </c>
      <c r="D14" s="73"/>
      <c r="E14" s="73" t="s">
        <v>194</v>
      </c>
      <c r="F14" s="160" t="s">
        <v>240</v>
      </c>
      <c r="G14" s="325" t="s">
        <v>152</v>
      </c>
      <c r="H14" s="653" t="s">
        <v>153</v>
      </c>
      <c r="I14" s="347">
        <v>7.5</v>
      </c>
      <c r="J14" s="191">
        <v>64.2</v>
      </c>
      <c r="K14" s="195">
        <v>0</v>
      </c>
      <c r="L14" s="648">
        <v>7.5</v>
      </c>
      <c r="M14" s="691">
        <v>9</v>
      </c>
      <c r="N14" s="690">
        <f t="shared" ref="N14:N26" si="1">J14</f>
        <v>64.2</v>
      </c>
      <c r="O14" s="51"/>
      <c r="P14" s="50">
        <f>(N14-$N$10)*0.1</f>
        <v>-1.1799999999999997</v>
      </c>
      <c r="Q14" s="51"/>
    </row>
    <row r="15" spans="1:17" s="50" customFormat="1" ht="66.75" customHeight="1" x14ac:dyDescent="0.25">
      <c r="A15" s="147">
        <v>4</v>
      </c>
      <c r="B15" s="148">
        <v>77</v>
      </c>
      <c r="C15" s="325" t="s">
        <v>207</v>
      </c>
      <c r="D15" s="73">
        <v>2001</v>
      </c>
      <c r="E15" s="73" t="s">
        <v>194</v>
      </c>
      <c r="F15" s="160" t="s">
        <v>197</v>
      </c>
      <c r="G15" s="325" t="s">
        <v>198</v>
      </c>
      <c r="H15" s="653" t="s">
        <v>199</v>
      </c>
      <c r="I15" s="386">
        <v>7.4</v>
      </c>
      <c r="J15" s="187">
        <v>57.94</v>
      </c>
      <c r="K15" s="224">
        <v>0</v>
      </c>
      <c r="L15" s="654">
        <v>7.4</v>
      </c>
      <c r="M15" s="649">
        <v>7</v>
      </c>
      <c r="N15" s="690">
        <f>J15</f>
        <v>57.94</v>
      </c>
      <c r="O15" s="51"/>
      <c r="P15" s="50">
        <f>(N15-$N$10)*0.1</f>
        <v>-1.8060000000000003</v>
      </c>
      <c r="Q15" s="51"/>
    </row>
    <row r="16" spans="1:17" s="50" customFormat="1" ht="66.75" customHeight="1" x14ac:dyDescent="0.25">
      <c r="A16" s="147">
        <v>5</v>
      </c>
      <c r="B16" s="148">
        <v>31</v>
      </c>
      <c r="C16" s="325" t="s">
        <v>417</v>
      </c>
      <c r="D16" s="73">
        <v>2000</v>
      </c>
      <c r="E16" s="73" t="s">
        <v>194</v>
      </c>
      <c r="F16" s="160" t="s">
        <v>364</v>
      </c>
      <c r="G16" s="325" t="s">
        <v>257</v>
      </c>
      <c r="H16" s="653" t="s">
        <v>112</v>
      </c>
      <c r="I16" s="386">
        <v>7</v>
      </c>
      <c r="J16" s="187">
        <v>52.38</v>
      </c>
      <c r="K16" s="195">
        <v>0</v>
      </c>
      <c r="L16" s="648">
        <v>7</v>
      </c>
      <c r="M16" s="649">
        <v>6</v>
      </c>
      <c r="N16" s="690">
        <f>J16</f>
        <v>52.38</v>
      </c>
      <c r="O16" s="51"/>
      <c r="P16" s="50">
        <f>(N16-$N$10)*0.1</f>
        <v>-2.3619999999999997</v>
      </c>
      <c r="Q16" s="51"/>
    </row>
    <row r="17" spans="1:17" s="50" customFormat="1" ht="66" customHeight="1" x14ac:dyDescent="0.25">
      <c r="A17" s="147">
        <v>6</v>
      </c>
      <c r="B17" s="148">
        <v>24</v>
      </c>
      <c r="C17" s="325" t="s">
        <v>415</v>
      </c>
      <c r="D17" s="73">
        <v>2001</v>
      </c>
      <c r="E17" s="73" t="s">
        <v>194</v>
      </c>
      <c r="F17" s="160" t="s">
        <v>238</v>
      </c>
      <c r="G17" s="325" t="s">
        <v>101</v>
      </c>
      <c r="H17" s="693" t="s">
        <v>400</v>
      </c>
      <c r="I17" s="386">
        <v>7.5</v>
      </c>
      <c r="J17" s="187">
        <v>75.430000000000007</v>
      </c>
      <c r="K17" s="195">
        <v>1</v>
      </c>
      <c r="L17" s="648">
        <v>6.5</v>
      </c>
      <c r="M17" s="649">
        <v>5</v>
      </c>
      <c r="N17" s="690">
        <f t="shared" si="1"/>
        <v>75.430000000000007</v>
      </c>
      <c r="O17" s="51"/>
      <c r="P17" s="50">
        <f>(N17-$N$10)*0.1</f>
        <v>-5.6999999999999322E-2</v>
      </c>
      <c r="Q17" s="51"/>
    </row>
    <row r="18" spans="1:17" s="50" customFormat="1" ht="66" customHeight="1" x14ac:dyDescent="0.25">
      <c r="A18" s="147">
        <v>7</v>
      </c>
      <c r="B18" s="148">
        <v>13</v>
      </c>
      <c r="C18" s="325" t="s">
        <v>233</v>
      </c>
      <c r="D18" s="73">
        <v>2001</v>
      </c>
      <c r="E18" s="73" t="s">
        <v>234</v>
      </c>
      <c r="F18" s="160" t="s">
        <v>212</v>
      </c>
      <c r="G18" s="325" t="s">
        <v>101</v>
      </c>
      <c r="H18" s="693" t="s">
        <v>400</v>
      </c>
      <c r="I18" s="386">
        <v>6.8</v>
      </c>
      <c r="J18" s="187">
        <v>96.21</v>
      </c>
      <c r="K18" s="195">
        <v>2</v>
      </c>
      <c r="L18" s="648">
        <v>4.8</v>
      </c>
      <c r="M18" s="649">
        <v>4</v>
      </c>
      <c r="N18" s="690">
        <f>J18</f>
        <v>96.21</v>
      </c>
      <c r="O18" s="51"/>
      <c r="P18" s="50">
        <f>(N18-$N$10)*0.1</f>
        <v>2.0209999999999995</v>
      </c>
      <c r="Q18" s="51"/>
    </row>
    <row r="19" spans="1:17" s="50" customFormat="1" ht="66.75" customHeight="1" x14ac:dyDescent="0.25">
      <c r="A19" s="147"/>
      <c r="B19" s="148">
        <v>14</v>
      </c>
      <c r="C19" s="325" t="s">
        <v>168</v>
      </c>
      <c r="D19" s="73">
        <v>2001</v>
      </c>
      <c r="E19" s="73" t="s">
        <v>61</v>
      </c>
      <c r="F19" s="160" t="s">
        <v>416</v>
      </c>
      <c r="G19" s="325" t="s">
        <v>101</v>
      </c>
      <c r="H19" s="693" t="s">
        <v>400</v>
      </c>
      <c r="I19" s="559" t="s">
        <v>77</v>
      </c>
      <c r="J19" s="560"/>
      <c r="K19" s="560"/>
      <c r="L19" s="560"/>
      <c r="M19" s="494"/>
      <c r="N19" s="690">
        <f t="shared" si="1"/>
        <v>0</v>
      </c>
      <c r="O19" s="51"/>
      <c r="P19" s="50">
        <f>(N19-$N$10)*0.1</f>
        <v>-7.6000000000000005</v>
      </c>
      <c r="Q19" s="51"/>
    </row>
    <row r="20" spans="1:17" s="50" customFormat="1" ht="75" customHeight="1" x14ac:dyDescent="0.25">
      <c r="A20" s="147"/>
      <c r="B20" s="148">
        <v>23</v>
      </c>
      <c r="C20" s="325" t="s">
        <v>414</v>
      </c>
      <c r="D20" s="73">
        <v>2000</v>
      </c>
      <c r="E20" s="73" t="s">
        <v>194</v>
      </c>
      <c r="F20" s="160" t="s">
        <v>237</v>
      </c>
      <c r="G20" s="160" t="s">
        <v>101</v>
      </c>
      <c r="H20" s="693" t="s">
        <v>400</v>
      </c>
      <c r="I20" s="532" t="s">
        <v>77</v>
      </c>
      <c r="J20" s="533"/>
      <c r="K20" s="533"/>
      <c r="L20" s="533"/>
      <c r="M20" s="534"/>
      <c r="N20" s="690">
        <f t="shared" si="1"/>
        <v>0</v>
      </c>
      <c r="O20" s="51"/>
      <c r="P20" s="50">
        <f>(N20-$N$10)*0.1</f>
        <v>-7.6000000000000005</v>
      </c>
      <c r="Q20" s="51"/>
    </row>
    <row r="21" spans="1:17" s="50" customFormat="1" ht="66" customHeight="1" thickBot="1" x14ac:dyDescent="0.3">
      <c r="A21" s="147"/>
      <c r="B21" s="148">
        <v>12</v>
      </c>
      <c r="C21" s="325" t="s">
        <v>233</v>
      </c>
      <c r="D21" s="73">
        <v>2001</v>
      </c>
      <c r="E21" s="73" t="s">
        <v>234</v>
      </c>
      <c r="F21" s="160" t="s">
        <v>235</v>
      </c>
      <c r="G21" s="160" t="s">
        <v>101</v>
      </c>
      <c r="H21" s="693" t="s">
        <v>400</v>
      </c>
      <c r="I21" s="532" t="s">
        <v>77</v>
      </c>
      <c r="J21" s="533"/>
      <c r="K21" s="533"/>
      <c r="L21" s="533"/>
      <c r="M21" s="534"/>
      <c r="N21" s="690">
        <f t="shared" si="1"/>
        <v>0</v>
      </c>
      <c r="O21" s="51"/>
      <c r="P21" s="50">
        <f>(N21-$N$10)*0.1</f>
        <v>-7.6000000000000005</v>
      </c>
      <c r="Q21" s="51"/>
    </row>
    <row r="22" spans="1:17" s="37" customFormat="1" ht="38.25" customHeight="1" thickBot="1" x14ac:dyDescent="0.3">
      <c r="A22" s="561" t="s">
        <v>402</v>
      </c>
      <c r="B22" s="562"/>
      <c r="C22" s="562"/>
      <c r="D22" s="562"/>
      <c r="E22" s="562"/>
      <c r="F22" s="562"/>
      <c r="G22" s="562"/>
      <c r="H22" s="562"/>
      <c r="I22" s="562"/>
      <c r="J22" s="562"/>
      <c r="K22" s="562"/>
      <c r="L22" s="562"/>
      <c r="M22" s="563"/>
      <c r="N22" s="690"/>
    </row>
    <row r="23" spans="1:17" s="50" customFormat="1" ht="66" customHeight="1" x14ac:dyDescent="0.25">
      <c r="A23" s="145">
        <v>1</v>
      </c>
      <c r="B23" s="146">
        <v>17</v>
      </c>
      <c r="C23" s="327" t="s">
        <v>451</v>
      </c>
      <c r="D23" s="70"/>
      <c r="E23" s="70" t="s">
        <v>58</v>
      </c>
      <c r="F23" s="378" t="s">
        <v>108</v>
      </c>
      <c r="G23" s="378" t="s">
        <v>101</v>
      </c>
      <c r="H23" s="651" t="s">
        <v>400</v>
      </c>
      <c r="I23" s="142">
        <v>8</v>
      </c>
      <c r="J23" s="186">
        <v>66.84</v>
      </c>
      <c r="K23" s="192">
        <v>0</v>
      </c>
      <c r="L23" s="646">
        <v>8</v>
      </c>
      <c r="M23" s="647">
        <v>8</v>
      </c>
      <c r="N23" s="690">
        <f t="shared" si="1"/>
        <v>66.84</v>
      </c>
      <c r="O23" s="51"/>
      <c r="P23" s="50">
        <f t="shared" ref="P23" si="2">(N23-$N$10)*0.1</f>
        <v>-0.9159999999999997</v>
      </c>
      <c r="Q23" s="51"/>
    </row>
    <row r="24" spans="1:17" s="50" customFormat="1" ht="66" customHeight="1" x14ac:dyDescent="0.25">
      <c r="A24" s="277">
        <v>2</v>
      </c>
      <c r="B24" s="155">
        <v>16</v>
      </c>
      <c r="C24" s="350" t="s">
        <v>451</v>
      </c>
      <c r="D24" s="75"/>
      <c r="E24" s="75" t="s">
        <v>58</v>
      </c>
      <c r="F24" s="396" t="s">
        <v>154</v>
      </c>
      <c r="G24" s="396" t="s">
        <v>101</v>
      </c>
      <c r="H24" s="653" t="s">
        <v>400</v>
      </c>
      <c r="I24" s="386">
        <v>7.8</v>
      </c>
      <c r="J24" s="187">
        <v>67.75</v>
      </c>
      <c r="K24" s="224">
        <v>0</v>
      </c>
      <c r="L24" s="654">
        <v>7.8</v>
      </c>
      <c r="M24" s="649">
        <v>5</v>
      </c>
      <c r="N24" s="690">
        <f>J24</f>
        <v>67.75</v>
      </c>
      <c r="O24" s="51"/>
      <c r="P24" s="50">
        <f>(N24-$N$10)*0.1</f>
        <v>-0.82500000000000007</v>
      </c>
      <c r="Q24" s="51"/>
    </row>
    <row r="25" spans="1:17" s="50" customFormat="1" ht="66" customHeight="1" x14ac:dyDescent="0.25">
      <c r="A25" s="147"/>
      <c r="B25" s="148">
        <v>19</v>
      </c>
      <c r="C25" s="325" t="s">
        <v>452</v>
      </c>
      <c r="D25" s="73"/>
      <c r="E25" s="73" t="s">
        <v>58</v>
      </c>
      <c r="F25" s="160" t="s">
        <v>243</v>
      </c>
      <c r="G25" s="160" t="s">
        <v>101</v>
      </c>
      <c r="H25" s="693" t="s">
        <v>400</v>
      </c>
      <c r="I25" s="559" t="s">
        <v>78</v>
      </c>
      <c r="J25" s="560"/>
      <c r="K25" s="560"/>
      <c r="L25" s="560"/>
      <c r="M25" s="494"/>
      <c r="N25" s="690">
        <f t="shared" si="1"/>
        <v>0</v>
      </c>
      <c r="O25" s="51"/>
      <c r="P25" s="50">
        <f>(N25-$N$10)*0.1</f>
        <v>-7.6000000000000005</v>
      </c>
      <c r="Q25" s="51"/>
    </row>
    <row r="26" spans="1:17" s="50" customFormat="1" ht="66" customHeight="1" thickBot="1" x14ac:dyDescent="0.3">
      <c r="A26" s="149"/>
      <c r="B26" s="150">
        <v>18</v>
      </c>
      <c r="C26" s="329" t="s">
        <v>453</v>
      </c>
      <c r="D26" s="152"/>
      <c r="E26" s="152" t="s">
        <v>58</v>
      </c>
      <c r="F26" s="659" t="s">
        <v>242</v>
      </c>
      <c r="G26" s="659" t="s">
        <v>101</v>
      </c>
      <c r="H26" s="694" t="s">
        <v>400</v>
      </c>
      <c r="I26" s="564" t="s">
        <v>77</v>
      </c>
      <c r="J26" s="692"/>
      <c r="K26" s="692"/>
      <c r="L26" s="692"/>
      <c r="M26" s="565"/>
      <c r="N26" s="690">
        <f t="shared" si="1"/>
        <v>0</v>
      </c>
      <c r="O26" s="51"/>
      <c r="P26" s="50">
        <f>(N26-$N$10)*0.1</f>
        <v>-7.6000000000000005</v>
      </c>
      <c r="Q26" s="51"/>
    </row>
    <row r="27" spans="1:17" s="23" customFormat="1" ht="18" customHeight="1" x14ac:dyDescent="0.4">
      <c r="A27" s="38"/>
      <c r="B27" s="39"/>
      <c r="C27" s="40"/>
      <c r="D27" s="41"/>
      <c r="E27" s="41"/>
      <c r="F27" s="42"/>
      <c r="G27" s="42"/>
      <c r="H27" s="43"/>
      <c r="I27" s="44"/>
      <c r="J27" s="44"/>
      <c r="K27" s="44"/>
      <c r="L27" s="44"/>
      <c r="M27" s="44"/>
      <c r="N27" s="189"/>
    </row>
    <row r="28" spans="1:17" s="22" customFormat="1" ht="35.25" customHeight="1" x14ac:dyDescent="0.5">
      <c r="A28" s="29"/>
      <c r="B28" s="29"/>
      <c r="D28" s="45"/>
      <c r="E28" s="45"/>
      <c r="F28" s="169" t="s">
        <v>80</v>
      </c>
      <c r="G28" s="50"/>
      <c r="H28" s="169" t="s">
        <v>184</v>
      </c>
      <c r="I28" s="29"/>
      <c r="J28" s="29"/>
      <c r="K28" s="29"/>
      <c r="L28" s="29"/>
      <c r="M28" s="29"/>
      <c r="N28" s="189"/>
    </row>
    <row r="29" spans="1:17" s="22" customFormat="1" ht="12" customHeight="1" x14ac:dyDescent="0.25">
      <c r="A29" s="29"/>
      <c r="B29" s="29"/>
      <c r="D29" s="46"/>
      <c r="E29" s="46"/>
      <c r="F29" s="170"/>
      <c r="G29" s="50"/>
      <c r="H29" s="170"/>
      <c r="I29" s="29"/>
      <c r="J29" s="29"/>
      <c r="K29" s="29"/>
      <c r="L29" s="29"/>
      <c r="M29" s="29"/>
      <c r="N29" s="50"/>
    </row>
    <row r="30" spans="1:17" s="22" customFormat="1" ht="35.25" customHeight="1" x14ac:dyDescent="0.5">
      <c r="A30" s="29"/>
      <c r="B30" s="29"/>
      <c r="D30" s="45"/>
      <c r="E30" s="45"/>
      <c r="F30" s="169" t="s">
        <v>75</v>
      </c>
      <c r="G30" s="50"/>
      <c r="H30" s="169" t="s">
        <v>76</v>
      </c>
      <c r="I30" s="29"/>
      <c r="J30" s="29"/>
      <c r="K30" s="29"/>
      <c r="L30" s="29"/>
      <c r="M30" s="29"/>
      <c r="N30" s="50"/>
    </row>
    <row r="32" spans="1:17" ht="35.25" customHeight="1" x14ac:dyDescent="0.25"/>
  </sheetData>
  <mergeCells count="23">
    <mergeCell ref="I20:M20"/>
    <mergeCell ref="I21:M21"/>
    <mergeCell ref="A11:M11"/>
    <mergeCell ref="A22:M22"/>
    <mergeCell ref="I25:M25"/>
    <mergeCell ref="I26:M26"/>
    <mergeCell ref="I19:M19"/>
    <mergeCell ref="G8:G10"/>
    <mergeCell ref="H8:H10"/>
    <mergeCell ref="I8:L9"/>
    <mergeCell ref="M8:M10"/>
    <mergeCell ref="A8:A10"/>
    <mergeCell ref="B8:B10"/>
    <mergeCell ref="C8:C10"/>
    <mergeCell ref="D8:D10"/>
    <mergeCell ref="E8:E10"/>
    <mergeCell ref="F8:F10"/>
    <mergeCell ref="A2:M2"/>
    <mergeCell ref="A3:M3"/>
    <mergeCell ref="A4:M4"/>
    <mergeCell ref="A5:M5"/>
    <mergeCell ref="A6:M6"/>
    <mergeCell ref="A7:M7"/>
  </mergeCells>
  <pageMargins left="0" right="0" top="0" bottom="0" header="0" footer="0"/>
  <pageSetup paperSize="9" scale="3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0.7109375" style="1" customWidth="1"/>
    <col min="12" max="16384" width="9.140625" style="1"/>
  </cols>
  <sheetData>
    <row r="1" spans="1:14" x14ac:dyDescent="0.3">
      <c r="A1" s="435" t="s">
        <v>0</v>
      </c>
      <c r="B1" s="435"/>
      <c r="C1" s="435"/>
      <c r="D1" s="435"/>
      <c r="E1" s="435"/>
      <c r="F1" s="435"/>
      <c r="G1" s="435"/>
      <c r="H1" s="435"/>
      <c r="I1" s="435"/>
      <c r="J1" s="435"/>
    </row>
    <row r="2" spans="1:14" x14ac:dyDescent="0.3">
      <c r="A2" s="436" t="s">
        <v>1</v>
      </c>
      <c r="B2" s="436"/>
      <c r="C2" s="436"/>
      <c r="D2" s="436"/>
      <c r="E2" s="436"/>
      <c r="F2" s="436"/>
      <c r="G2" s="436"/>
      <c r="H2" s="436"/>
      <c r="I2" s="436"/>
      <c r="J2" s="436"/>
    </row>
    <row r="3" spans="1:14" x14ac:dyDescent="0.3">
      <c r="A3" s="436" t="s">
        <v>2</v>
      </c>
      <c r="B3" s="436"/>
      <c r="C3" s="436"/>
      <c r="D3" s="436"/>
      <c r="E3" s="436"/>
      <c r="F3" s="436"/>
      <c r="G3" s="436"/>
      <c r="H3" s="436"/>
      <c r="I3" s="436"/>
      <c r="J3" s="436"/>
    </row>
    <row r="4" spans="1:14" x14ac:dyDescent="0.3">
      <c r="A4" s="435" t="s">
        <v>3</v>
      </c>
      <c r="B4" s="435"/>
      <c r="C4" s="435"/>
      <c r="D4" s="435"/>
      <c r="E4" s="435"/>
      <c r="F4" s="435"/>
      <c r="G4" s="435"/>
      <c r="H4" s="435"/>
      <c r="I4" s="435"/>
      <c r="J4" s="435"/>
    </row>
    <row r="5" spans="1:14" x14ac:dyDescent="0.3">
      <c r="A5" s="435" t="s">
        <v>12</v>
      </c>
      <c r="B5" s="435"/>
      <c r="C5" s="435"/>
      <c r="D5" s="435"/>
      <c r="E5" s="435"/>
      <c r="F5" s="435"/>
      <c r="G5" s="435"/>
      <c r="H5" s="435"/>
      <c r="I5" s="435"/>
      <c r="J5" s="435"/>
    </row>
    <row r="6" spans="1:14" x14ac:dyDescent="0.3">
      <c r="A6" s="10"/>
      <c r="B6" s="11"/>
    </row>
    <row r="7" spans="1:14" x14ac:dyDescent="0.3">
      <c r="A7" s="2" t="s">
        <v>4</v>
      </c>
      <c r="G7" s="11"/>
      <c r="H7" s="16"/>
    </row>
    <row r="8" spans="1:14" x14ac:dyDescent="0.3">
      <c r="G8" s="2" t="s">
        <v>5</v>
      </c>
      <c r="H8" s="2"/>
    </row>
    <row r="10" spans="1:14" ht="27" customHeight="1" x14ac:dyDescent="0.3">
      <c r="A10" s="439" t="s">
        <v>43</v>
      </c>
      <c r="B10" s="439" t="s">
        <v>7</v>
      </c>
      <c r="C10" s="441" t="s">
        <v>8</v>
      </c>
      <c r="D10" s="441" t="s">
        <v>44</v>
      </c>
      <c r="E10" s="441" t="s">
        <v>45</v>
      </c>
      <c r="F10" s="441" t="s">
        <v>11</v>
      </c>
      <c r="G10" s="441" t="s">
        <v>9</v>
      </c>
      <c r="H10" s="441" t="s">
        <v>46</v>
      </c>
      <c r="I10" s="443" t="s">
        <v>17</v>
      </c>
      <c r="J10" s="444"/>
      <c r="K10" s="437" t="s">
        <v>47</v>
      </c>
      <c r="L10" s="2"/>
      <c r="M10" s="2"/>
      <c r="N10" s="2"/>
    </row>
    <row r="11" spans="1:14" ht="25.5" customHeight="1" x14ac:dyDescent="0.3">
      <c r="A11" s="440"/>
      <c r="B11" s="440"/>
      <c r="C11" s="442"/>
      <c r="D11" s="442"/>
      <c r="E11" s="442"/>
      <c r="F11" s="445"/>
      <c r="G11" s="442"/>
      <c r="H11" s="442"/>
      <c r="I11" s="7" t="s">
        <v>18</v>
      </c>
      <c r="J11" s="7" t="s">
        <v>19</v>
      </c>
      <c r="K11" s="438"/>
      <c r="L11" s="2"/>
      <c r="M11" s="2"/>
      <c r="N11" s="2"/>
    </row>
    <row r="12" spans="1:14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6"/>
      <c r="L12" s="2"/>
      <c r="M12" s="2"/>
      <c r="N12" s="2"/>
    </row>
    <row r="13" spans="1:14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6"/>
      <c r="L13" s="2"/>
      <c r="M13" s="2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</row>
    <row r="17" spans="1:11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</row>
    <row r="18" spans="1:11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</row>
    <row r="19" spans="1:11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</row>
    <row r="20" spans="1:11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</row>
    <row r="21" spans="1:11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</row>
    <row r="22" spans="1:11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</row>
    <row r="23" spans="1:11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</row>
    <row r="24" spans="1:11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</row>
    <row r="25" spans="1:11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</row>
    <row r="31" spans="1:11" x14ac:dyDescent="0.3">
      <c r="C31" s="9" t="s">
        <v>20</v>
      </c>
      <c r="D31" s="9"/>
      <c r="E31" s="9"/>
      <c r="F31" s="9"/>
      <c r="G31" s="9" t="s">
        <v>14</v>
      </c>
      <c r="H31" s="9"/>
      <c r="I31" s="5"/>
    </row>
    <row r="32" spans="1:11" x14ac:dyDescent="0.3">
      <c r="C32" s="9"/>
      <c r="D32" s="9"/>
      <c r="E32" s="9"/>
      <c r="F32" s="9"/>
      <c r="G32" s="9"/>
      <c r="H32" s="9"/>
      <c r="I32" s="5"/>
    </row>
    <row r="33" spans="3:10" x14ac:dyDescent="0.3">
      <c r="C33" s="9"/>
      <c r="D33" s="9"/>
      <c r="E33" s="9"/>
      <c r="F33" s="9"/>
      <c r="G33" s="9"/>
      <c r="H33" s="9"/>
      <c r="I33" s="5"/>
    </row>
    <row r="34" spans="3:10" x14ac:dyDescent="0.3">
      <c r="C34" s="9" t="s">
        <v>15</v>
      </c>
      <c r="D34" s="9"/>
      <c r="E34" s="9"/>
      <c r="F34" s="9"/>
      <c r="G34" s="9" t="s">
        <v>14</v>
      </c>
      <c r="H34" s="9"/>
      <c r="I34" s="5"/>
    </row>
    <row r="35" spans="3:10" x14ac:dyDescent="0.3">
      <c r="C35" s="5"/>
      <c r="D35" s="5"/>
      <c r="E35" s="5"/>
      <c r="F35" s="5"/>
      <c r="G35" s="5"/>
      <c r="H35" s="5"/>
      <c r="I35" s="5"/>
      <c r="J35" s="5"/>
    </row>
  </sheetData>
  <mergeCells count="15">
    <mergeCell ref="K10:K11"/>
    <mergeCell ref="A10:A11"/>
    <mergeCell ref="B10:B11"/>
    <mergeCell ref="A1:J1"/>
    <mergeCell ref="A2:J2"/>
    <mergeCell ref="A3:J3"/>
    <mergeCell ref="A4:J4"/>
    <mergeCell ref="A5:J5"/>
    <mergeCell ref="E10:E11"/>
    <mergeCell ref="H10:H11"/>
    <mergeCell ref="I10:J10"/>
    <mergeCell ref="C10:C11"/>
    <mergeCell ref="D10:D11"/>
    <mergeCell ref="F10:F11"/>
    <mergeCell ref="G10:G11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Q21"/>
  <sheetViews>
    <sheetView view="pageBreakPreview" topLeftCell="A7" zoomScale="42" zoomScaleNormal="100" zoomScaleSheetLayoutView="42" workbookViewId="0">
      <selection activeCell="J16" sqref="J16:N16"/>
    </sheetView>
  </sheetViews>
  <sheetFormatPr defaultRowHeight="27" x14ac:dyDescent="0.25"/>
  <cols>
    <col min="1" max="1" width="9.140625" style="87" customWidth="1"/>
    <col min="2" max="2" width="13.28515625" style="87" customWidth="1"/>
    <col min="3" max="3" width="78.85546875" style="122" customWidth="1"/>
    <col min="4" max="4" width="19.5703125" style="63" customWidth="1"/>
    <col min="5" max="5" width="18.42578125" style="63" customWidth="1"/>
    <col min="6" max="6" width="49.5703125" style="63" customWidth="1"/>
    <col min="7" max="7" width="5.140625" style="35" hidden="1" customWidth="1"/>
    <col min="8" max="8" width="55.42578125" style="86" customWidth="1"/>
    <col min="9" max="9" width="44.28515625" style="87" customWidth="1"/>
    <col min="10" max="10" width="18" style="63" customWidth="1"/>
    <col min="11" max="11" width="19" style="87" customWidth="1"/>
    <col min="12" max="12" width="17.28515625" style="35" customWidth="1"/>
    <col min="13" max="13" width="21.42578125" style="63" customWidth="1"/>
    <col min="14" max="14" width="19" style="261" customWidth="1"/>
    <col min="15" max="16384" width="9.140625" style="35"/>
  </cols>
  <sheetData>
    <row r="1" spans="1:17" s="22" customFormat="1" ht="39" customHeight="1" x14ac:dyDescent="0.2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483"/>
      <c r="N1" s="483"/>
      <c r="O1" s="47"/>
      <c r="P1" s="48"/>
      <c r="Q1" s="21"/>
    </row>
    <row r="2" spans="1:17" s="22" customFormat="1" ht="39" customHeight="1" x14ac:dyDescent="0.25">
      <c r="A2" s="581"/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483"/>
      <c r="N2" s="483"/>
      <c r="O2" s="47"/>
      <c r="P2" s="48"/>
      <c r="Q2" s="21"/>
    </row>
    <row r="3" spans="1:17" s="22" customFormat="1" ht="39" customHeight="1" x14ac:dyDescent="0.25">
      <c r="A3" s="581"/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483"/>
      <c r="N3" s="483"/>
      <c r="O3" s="47"/>
      <c r="P3" s="48"/>
      <c r="Q3" s="21"/>
    </row>
    <row r="4" spans="1:17" s="22" customFormat="1" ht="63.75" customHeight="1" x14ac:dyDescent="0.25">
      <c r="A4" s="605" t="s">
        <v>99</v>
      </c>
      <c r="B4" s="606"/>
      <c r="C4" s="606"/>
      <c r="D4" s="606"/>
      <c r="E4" s="606"/>
      <c r="F4" s="606"/>
      <c r="G4" s="606"/>
      <c r="H4" s="606"/>
      <c r="I4" s="606"/>
      <c r="J4" s="606"/>
      <c r="K4" s="606"/>
      <c r="L4" s="606"/>
      <c r="M4" s="607"/>
      <c r="N4" s="607"/>
      <c r="O4" s="47"/>
      <c r="P4" s="48"/>
      <c r="Q4" s="21"/>
    </row>
    <row r="5" spans="1:17" s="22" customFormat="1" ht="39" customHeight="1" x14ac:dyDescent="0.25">
      <c r="A5" s="605" t="s">
        <v>232</v>
      </c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7"/>
      <c r="N5" s="607"/>
      <c r="O5" s="47"/>
      <c r="P5" s="48"/>
      <c r="Q5" s="21"/>
    </row>
    <row r="6" spans="1:17" s="22" customFormat="1" ht="39" customHeight="1" x14ac:dyDescent="0.25">
      <c r="A6" s="605" t="s">
        <v>51</v>
      </c>
      <c r="B6" s="606"/>
      <c r="C6" s="606"/>
      <c r="D6" s="606"/>
      <c r="E6" s="606"/>
      <c r="F6" s="606"/>
      <c r="G6" s="606"/>
      <c r="H6" s="606"/>
      <c r="I6" s="606"/>
      <c r="J6" s="606"/>
      <c r="K6" s="606"/>
      <c r="L6" s="606"/>
      <c r="M6" s="607"/>
      <c r="N6" s="607"/>
      <c r="O6" s="47"/>
      <c r="P6" s="48"/>
      <c r="Q6" s="21"/>
    </row>
    <row r="7" spans="1:17" s="22" customFormat="1" ht="39" customHeight="1" x14ac:dyDescent="0.25">
      <c r="A7" s="608">
        <v>41938</v>
      </c>
      <c r="B7" s="609"/>
      <c r="C7" s="609"/>
      <c r="D7" s="609"/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47"/>
      <c r="P7" s="48"/>
      <c r="Q7" s="21"/>
    </row>
    <row r="8" spans="1:17" s="22" customFormat="1" ht="39" customHeight="1" x14ac:dyDescent="0.25">
      <c r="A8" s="605" t="s">
        <v>142</v>
      </c>
      <c r="B8" s="606"/>
      <c r="C8" s="606"/>
      <c r="D8" s="606"/>
      <c r="E8" s="606"/>
      <c r="F8" s="606"/>
      <c r="G8" s="606"/>
      <c r="H8" s="606"/>
      <c r="I8" s="606"/>
      <c r="J8" s="606"/>
      <c r="K8" s="606"/>
      <c r="L8" s="606"/>
      <c r="M8" s="607"/>
      <c r="N8" s="607"/>
      <c r="O8" s="47"/>
      <c r="P8" s="48"/>
      <c r="Q8" s="21"/>
    </row>
    <row r="9" spans="1:17" s="22" customFormat="1" ht="39" customHeight="1" thickBot="1" x14ac:dyDescent="0.55000000000000004">
      <c r="A9" s="610" t="s">
        <v>116</v>
      </c>
      <c r="B9" s="611"/>
      <c r="C9" s="611"/>
      <c r="D9" s="611"/>
      <c r="E9" s="611"/>
      <c r="F9" s="611"/>
      <c r="G9" s="611"/>
      <c r="H9" s="611"/>
      <c r="I9" s="611"/>
      <c r="J9" s="611"/>
      <c r="K9" s="611"/>
      <c r="L9" s="611"/>
      <c r="M9" s="612"/>
      <c r="N9" s="612"/>
      <c r="O9" s="47"/>
      <c r="P9" s="48"/>
      <c r="Q9" s="21"/>
    </row>
    <row r="10" spans="1:17" s="37" customFormat="1" ht="23.25" customHeight="1" x14ac:dyDescent="0.25">
      <c r="A10" s="613" t="s">
        <v>65</v>
      </c>
      <c r="B10" s="566" t="s">
        <v>66</v>
      </c>
      <c r="C10" s="507" t="s">
        <v>67</v>
      </c>
      <c r="D10" s="507" t="s">
        <v>68</v>
      </c>
      <c r="E10" s="507" t="s">
        <v>41</v>
      </c>
      <c r="F10" s="507" t="s">
        <v>63</v>
      </c>
      <c r="G10" s="507" t="s">
        <v>96</v>
      </c>
      <c r="H10" s="486" t="s">
        <v>9</v>
      </c>
      <c r="I10" s="486" t="s">
        <v>69</v>
      </c>
      <c r="J10" s="489" t="s">
        <v>17</v>
      </c>
      <c r="K10" s="490"/>
      <c r="L10" s="490"/>
      <c r="M10" s="491"/>
      <c r="N10" s="616" t="s">
        <v>50</v>
      </c>
    </row>
    <row r="11" spans="1:17" s="37" customFormat="1" ht="23.25" customHeight="1" x14ac:dyDescent="0.25">
      <c r="A11" s="614"/>
      <c r="B11" s="567"/>
      <c r="C11" s="508"/>
      <c r="D11" s="508"/>
      <c r="E11" s="508"/>
      <c r="F11" s="508"/>
      <c r="G11" s="508"/>
      <c r="H11" s="487"/>
      <c r="I11" s="487"/>
      <c r="J11" s="492"/>
      <c r="K11" s="493"/>
      <c r="L11" s="493"/>
      <c r="M11" s="494"/>
      <c r="N11" s="617"/>
    </row>
    <row r="12" spans="1:17" s="37" customFormat="1" ht="62.25" customHeight="1" thickBot="1" x14ac:dyDescent="0.3">
      <c r="A12" s="615"/>
      <c r="B12" s="568"/>
      <c r="C12" s="509"/>
      <c r="D12" s="509"/>
      <c r="E12" s="509"/>
      <c r="F12" s="509"/>
      <c r="G12" s="509"/>
      <c r="H12" s="488"/>
      <c r="I12" s="488"/>
      <c r="J12" s="705" t="s">
        <v>83</v>
      </c>
      <c r="K12" s="706" t="s">
        <v>73</v>
      </c>
      <c r="L12" s="706" t="s">
        <v>84</v>
      </c>
      <c r="M12" s="707" t="s">
        <v>82</v>
      </c>
      <c r="N12" s="708"/>
    </row>
    <row r="13" spans="1:17" s="50" customFormat="1" ht="106.5" customHeight="1" x14ac:dyDescent="0.25">
      <c r="A13" s="655">
        <v>1</v>
      </c>
      <c r="B13" s="656">
        <v>14</v>
      </c>
      <c r="C13" s="669" t="s">
        <v>168</v>
      </c>
      <c r="D13" s="670">
        <v>2001</v>
      </c>
      <c r="E13" s="670" t="s">
        <v>61</v>
      </c>
      <c r="F13" s="339" t="s">
        <v>416</v>
      </c>
      <c r="G13" s="664"/>
      <c r="H13" s="669" t="s">
        <v>101</v>
      </c>
      <c r="I13" s="676" t="s">
        <v>400</v>
      </c>
      <c r="J13" s="205">
        <v>7.8</v>
      </c>
      <c r="K13" s="661">
        <v>59.02</v>
      </c>
      <c r="L13" s="695">
        <v>0</v>
      </c>
      <c r="M13" s="238">
        <v>7.8</v>
      </c>
      <c r="N13" s="262">
        <v>8</v>
      </c>
      <c r="O13" s="51"/>
      <c r="Q13" s="51"/>
    </row>
    <row r="14" spans="1:17" s="50" customFormat="1" ht="106.5" customHeight="1" x14ac:dyDescent="0.25">
      <c r="A14" s="697">
        <v>1</v>
      </c>
      <c r="B14" s="698">
        <v>10</v>
      </c>
      <c r="C14" s="699" t="s">
        <v>157</v>
      </c>
      <c r="D14" s="700">
        <v>2000</v>
      </c>
      <c r="E14" s="700" t="s">
        <v>61</v>
      </c>
      <c r="F14" s="384" t="s">
        <v>158</v>
      </c>
      <c r="G14" s="665"/>
      <c r="H14" s="699" t="s">
        <v>101</v>
      </c>
      <c r="I14" s="675" t="s">
        <v>400</v>
      </c>
      <c r="J14" s="237">
        <v>7.8</v>
      </c>
      <c r="K14" s="239">
        <v>56.66</v>
      </c>
      <c r="L14" s="696">
        <v>0</v>
      </c>
      <c r="M14" s="701">
        <v>7.8</v>
      </c>
      <c r="N14" s="702">
        <v>5</v>
      </c>
      <c r="O14" s="51"/>
      <c r="Q14" s="51"/>
    </row>
    <row r="15" spans="1:17" s="50" customFormat="1" ht="106.5" customHeight="1" x14ac:dyDescent="0.25">
      <c r="A15" s="655">
        <v>3</v>
      </c>
      <c r="B15" s="656">
        <v>11</v>
      </c>
      <c r="C15" s="669" t="s">
        <v>157</v>
      </c>
      <c r="D15" s="670">
        <v>2000</v>
      </c>
      <c r="E15" s="670" t="s">
        <v>61</v>
      </c>
      <c r="F15" s="339" t="s">
        <v>166</v>
      </c>
      <c r="G15" s="664"/>
      <c r="H15" s="669" t="s">
        <v>101</v>
      </c>
      <c r="I15" s="676" t="s">
        <v>400</v>
      </c>
      <c r="J15" s="205">
        <v>7.5</v>
      </c>
      <c r="K15" s="661">
        <v>58.88</v>
      </c>
      <c r="L15" s="695">
        <v>0</v>
      </c>
      <c r="M15" s="238">
        <v>7.5</v>
      </c>
      <c r="N15" s="704">
        <v>2</v>
      </c>
      <c r="O15" s="51"/>
      <c r="Q15" s="51"/>
    </row>
    <row r="16" spans="1:17" s="50" customFormat="1" ht="106.5" customHeight="1" thickBot="1" x14ac:dyDescent="0.3">
      <c r="A16" s="657"/>
      <c r="B16" s="658">
        <v>12</v>
      </c>
      <c r="C16" s="671" t="s">
        <v>233</v>
      </c>
      <c r="D16" s="672">
        <v>2001</v>
      </c>
      <c r="E16" s="672" t="s">
        <v>234</v>
      </c>
      <c r="F16" s="340" t="s">
        <v>235</v>
      </c>
      <c r="G16" s="666"/>
      <c r="H16" s="671" t="s">
        <v>101</v>
      </c>
      <c r="I16" s="677" t="s">
        <v>400</v>
      </c>
      <c r="J16" s="703" t="s">
        <v>77</v>
      </c>
      <c r="K16" s="500"/>
      <c r="L16" s="500"/>
      <c r="M16" s="500"/>
      <c r="N16" s="520"/>
      <c r="O16" s="51"/>
      <c r="Q16" s="51"/>
    </row>
    <row r="17" spans="1:14" s="23" customFormat="1" ht="18" customHeight="1" x14ac:dyDescent="0.4">
      <c r="A17" s="128"/>
      <c r="B17" s="39"/>
      <c r="C17" s="121"/>
      <c r="D17" s="129"/>
      <c r="E17" s="129"/>
      <c r="F17" s="125"/>
      <c r="G17" s="42"/>
      <c r="H17" s="85"/>
      <c r="I17" s="43"/>
      <c r="J17" s="127"/>
      <c r="K17" s="124"/>
      <c r="L17" s="44"/>
      <c r="M17" s="66"/>
      <c r="N17" s="259"/>
    </row>
    <row r="18" spans="1:14" s="23" customFormat="1" ht="48" customHeight="1" x14ac:dyDescent="0.4">
      <c r="A18" s="128"/>
      <c r="B18" s="39"/>
      <c r="C18" s="121"/>
      <c r="D18" s="129"/>
      <c r="E18" s="129"/>
      <c r="F18" s="125"/>
      <c r="G18" s="42"/>
      <c r="H18" s="85"/>
      <c r="I18" s="43"/>
      <c r="J18" s="127"/>
      <c r="K18" s="124"/>
      <c r="L18" s="44"/>
      <c r="M18" s="66"/>
      <c r="N18" s="259"/>
    </row>
    <row r="19" spans="1:14" s="22" customFormat="1" ht="41.25" customHeight="1" x14ac:dyDescent="0.5">
      <c r="A19" s="124"/>
      <c r="B19" s="124"/>
      <c r="C19" s="66"/>
      <c r="D19" s="45"/>
      <c r="E19" s="45"/>
      <c r="F19" s="169" t="s">
        <v>80</v>
      </c>
      <c r="G19" s="169"/>
      <c r="H19" s="50"/>
      <c r="I19" s="169" t="s">
        <v>184</v>
      </c>
      <c r="J19" s="127"/>
      <c r="K19" s="124"/>
      <c r="L19" s="29"/>
      <c r="M19" s="66"/>
      <c r="N19" s="260"/>
    </row>
    <row r="20" spans="1:14" s="22" customFormat="1" ht="41.25" customHeight="1" x14ac:dyDescent="0.25">
      <c r="A20" s="124"/>
      <c r="B20" s="124"/>
      <c r="C20" s="66"/>
      <c r="D20" s="46"/>
      <c r="E20" s="46"/>
      <c r="F20" s="170"/>
      <c r="G20" s="170"/>
      <c r="H20" s="50"/>
      <c r="I20" s="170"/>
      <c r="J20" s="127"/>
      <c r="K20" s="124"/>
      <c r="L20" s="29"/>
      <c r="M20" s="66"/>
      <c r="N20" s="260"/>
    </row>
    <row r="21" spans="1:14" s="22" customFormat="1" ht="41.25" customHeight="1" x14ac:dyDescent="0.5">
      <c r="A21" s="124"/>
      <c r="B21" s="124"/>
      <c r="C21" s="66"/>
      <c r="D21" s="45"/>
      <c r="E21" s="45"/>
      <c r="F21" s="169" t="s">
        <v>75</v>
      </c>
      <c r="G21" s="169"/>
      <c r="H21" s="50"/>
      <c r="I21" s="169" t="s">
        <v>76</v>
      </c>
      <c r="J21" s="127"/>
      <c r="K21" s="124"/>
      <c r="L21" s="29"/>
      <c r="M21" s="66"/>
      <c r="N21" s="260"/>
    </row>
  </sheetData>
  <sortState ref="A13:Q35">
    <sortCondition ref="J13:J35"/>
    <sortCondition ref="K13:K35"/>
  </sortState>
  <mergeCells count="21">
    <mergeCell ref="J16:N16"/>
    <mergeCell ref="A1:N1"/>
    <mergeCell ref="A2:N2"/>
    <mergeCell ref="A3:N3"/>
    <mergeCell ref="A4:N4"/>
    <mergeCell ref="A5:N5"/>
    <mergeCell ref="A6:N6"/>
    <mergeCell ref="A7:N7"/>
    <mergeCell ref="A8:N8"/>
    <mergeCell ref="A9:N9"/>
    <mergeCell ref="A10:A12"/>
    <mergeCell ref="B10:B12"/>
    <mergeCell ref="C10:C12"/>
    <mergeCell ref="D10:D12"/>
    <mergeCell ref="E10:E12"/>
    <mergeCell ref="F10:F12"/>
    <mergeCell ref="G10:G12"/>
    <mergeCell ref="H10:H12"/>
    <mergeCell ref="I10:I12"/>
    <mergeCell ref="J10:M11"/>
    <mergeCell ref="N10:N12"/>
  </mergeCells>
  <pageMargins left="0" right="0" top="0" bottom="0" header="0" footer="0"/>
  <pageSetup paperSize="9" scale="3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Q53"/>
  <sheetViews>
    <sheetView view="pageBreakPreview" zoomScale="42" zoomScaleNormal="37" zoomScaleSheetLayoutView="42" zoomScalePageLayoutView="71" workbookViewId="0">
      <selection activeCell="A15" sqref="A15:I15"/>
    </sheetView>
  </sheetViews>
  <sheetFormatPr defaultRowHeight="12.75" x14ac:dyDescent="0.25"/>
  <cols>
    <col min="1" max="1" width="11.5703125" style="35" customWidth="1"/>
    <col min="2" max="2" width="14" style="35" customWidth="1"/>
    <col min="3" max="3" width="74" style="36" customWidth="1"/>
    <col min="4" max="4" width="18.140625" style="35" customWidth="1"/>
    <col min="5" max="5" width="17" style="35" customWidth="1"/>
    <col min="6" max="6" width="48.42578125" style="35" customWidth="1"/>
    <col min="7" max="7" width="48.42578125" style="35" hidden="1" customWidth="1"/>
    <col min="8" max="8" width="54.5703125" style="35" customWidth="1"/>
    <col min="9" max="9" width="40.140625" style="35" customWidth="1"/>
    <col min="10" max="10" width="13.5703125" style="35" customWidth="1"/>
    <col min="11" max="11" width="19.5703125" style="35" customWidth="1"/>
    <col min="12" max="12" width="13.5703125" style="35" customWidth="1"/>
    <col min="13" max="13" width="21.140625" style="35" customWidth="1"/>
    <col min="14" max="15" width="18.7109375" style="35" customWidth="1"/>
    <col min="16" max="17" width="12.140625" style="35" customWidth="1"/>
    <col min="18" max="259" width="9.140625" style="35"/>
    <col min="260" max="260" width="11.5703125" style="35" customWidth="1"/>
    <col min="261" max="261" width="14" style="35" customWidth="1"/>
    <col min="262" max="262" width="62.140625" style="35" customWidth="1"/>
    <col min="263" max="263" width="18.140625" style="35" customWidth="1"/>
    <col min="264" max="264" width="17" style="35" customWidth="1"/>
    <col min="265" max="265" width="40.85546875" style="35" customWidth="1"/>
    <col min="266" max="266" width="37" style="35" customWidth="1"/>
    <col min="267" max="267" width="43.42578125" style="35" customWidth="1"/>
    <col min="268" max="268" width="13.5703125" style="35" customWidth="1"/>
    <col min="269" max="269" width="17.85546875" style="35" customWidth="1"/>
    <col min="270" max="270" width="13.5703125" style="35" customWidth="1"/>
    <col min="271" max="271" width="18.7109375" style="35" customWidth="1"/>
    <col min="272" max="272" width="10.7109375" style="35" bestFit="1" customWidth="1"/>
    <col min="273" max="273" width="10.28515625" style="35" bestFit="1" customWidth="1"/>
    <col min="274" max="515" width="9.140625" style="35"/>
    <col min="516" max="516" width="11.5703125" style="35" customWidth="1"/>
    <col min="517" max="517" width="14" style="35" customWidth="1"/>
    <col min="518" max="518" width="62.140625" style="35" customWidth="1"/>
    <col min="519" max="519" width="18.140625" style="35" customWidth="1"/>
    <col min="520" max="520" width="17" style="35" customWidth="1"/>
    <col min="521" max="521" width="40.85546875" style="35" customWidth="1"/>
    <col min="522" max="522" width="37" style="35" customWidth="1"/>
    <col min="523" max="523" width="43.42578125" style="35" customWidth="1"/>
    <col min="524" max="524" width="13.5703125" style="35" customWidth="1"/>
    <col min="525" max="525" width="17.85546875" style="35" customWidth="1"/>
    <col min="526" max="526" width="13.5703125" style="35" customWidth="1"/>
    <col min="527" max="527" width="18.7109375" style="35" customWidth="1"/>
    <col min="528" max="528" width="10.7109375" style="35" bestFit="1" customWidth="1"/>
    <col min="529" max="529" width="10.28515625" style="35" bestFit="1" customWidth="1"/>
    <col min="530" max="771" width="9.140625" style="35"/>
    <col min="772" max="772" width="11.5703125" style="35" customWidth="1"/>
    <col min="773" max="773" width="14" style="35" customWidth="1"/>
    <col min="774" max="774" width="62.140625" style="35" customWidth="1"/>
    <col min="775" max="775" width="18.140625" style="35" customWidth="1"/>
    <col min="776" max="776" width="17" style="35" customWidth="1"/>
    <col min="777" max="777" width="40.85546875" style="35" customWidth="1"/>
    <col min="778" max="778" width="37" style="35" customWidth="1"/>
    <col min="779" max="779" width="43.42578125" style="35" customWidth="1"/>
    <col min="780" max="780" width="13.5703125" style="35" customWidth="1"/>
    <col min="781" max="781" width="17.85546875" style="35" customWidth="1"/>
    <col min="782" max="782" width="13.5703125" style="35" customWidth="1"/>
    <col min="783" max="783" width="18.7109375" style="35" customWidth="1"/>
    <col min="784" max="784" width="10.7109375" style="35" bestFit="1" customWidth="1"/>
    <col min="785" max="785" width="10.28515625" style="35" bestFit="1" customWidth="1"/>
    <col min="786" max="1027" width="9.140625" style="35"/>
    <col min="1028" max="1028" width="11.5703125" style="35" customWidth="1"/>
    <col min="1029" max="1029" width="14" style="35" customWidth="1"/>
    <col min="1030" max="1030" width="62.140625" style="35" customWidth="1"/>
    <col min="1031" max="1031" width="18.140625" style="35" customWidth="1"/>
    <col min="1032" max="1032" width="17" style="35" customWidth="1"/>
    <col min="1033" max="1033" width="40.85546875" style="35" customWidth="1"/>
    <col min="1034" max="1034" width="37" style="35" customWidth="1"/>
    <col min="1035" max="1035" width="43.42578125" style="35" customWidth="1"/>
    <col min="1036" max="1036" width="13.5703125" style="35" customWidth="1"/>
    <col min="1037" max="1037" width="17.85546875" style="35" customWidth="1"/>
    <col min="1038" max="1038" width="13.5703125" style="35" customWidth="1"/>
    <col min="1039" max="1039" width="18.7109375" style="35" customWidth="1"/>
    <col min="1040" max="1040" width="10.7109375" style="35" bestFit="1" customWidth="1"/>
    <col min="1041" max="1041" width="10.28515625" style="35" bestFit="1" customWidth="1"/>
    <col min="1042" max="1283" width="9.140625" style="35"/>
    <col min="1284" max="1284" width="11.5703125" style="35" customWidth="1"/>
    <col min="1285" max="1285" width="14" style="35" customWidth="1"/>
    <col min="1286" max="1286" width="62.140625" style="35" customWidth="1"/>
    <col min="1287" max="1287" width="18.140625" style="35" customWidth="1"/>
    <col min="1288" max="1288" width="17" style="35" customWidth="1"/>
    <col min="1289" max="1289" width="40.85546875" style="35" customWidth="1"/>
    <col min="1290" max="1290" width="37" style="35" customWidth="1"/>
    <col min="1291" max="1291" width="43.42578125" style="35" customWidth="1"/>
    <col min="1292" max="1292" width="13.5703125" style="35" customWidth="1"/>
    <col min="1293" max="1293" width="17.85546875" style="35" customWidth="1"/>
    <col min="1294" max="1294" width="13.5703125" style="35" customWidth="1"/>
    <col min="1295" max="1295" width="18.7109375" style="35" customWidth="1"/>
    <col min="1296" max="1296" width="10.7109375" style="35" bestFit="1" customWidth="1"/>
    <col min="1297" max="1297" width="10.28515625" style="35" bestFit="1" customWidth="1"/>
    <col min="1298" max="1539" width="9.140625" style="35"/>
    <col min="1540" max="1540" width="11.5703125" style="35" customWidth="1"/>
    <col min="1541" max="1541" width="14" style="35" customWidth="1"/>
    <col min="1542" max="1542" width="62.140625" style="35" customWidth="1"/>
    <col min="1543" max="1543" width="18.140625" style="35" customWidth="1"/>
    <col min="1544" max="1544" width="17" style="35" customWidth="1"/>
    <col min="1545" max="1545" width="40.85546875" style="35" customWidth="1"/>
    <col min="1546" max="1546" width="37" style="35" customWidth="1"/>
    <col min="1547" max="1547" width="43.42578125" style="35" customWidth="1"/>
    <col min="1548" max="1548" width="13.5703125" style="35" customWidth="1"/>
    <col min="1549" max="1549" width="17.85546875" style="35" customWidth="1"/>
    <col min="1550" max="1550" width="13.5703125" style="35" customWidth="1"/>
    <col min="1551" max="1551" width="18.7109375" style="35" customWidth="1"/>
    <col min="1552" max="1552" width="10.7109375" style="35" bestFit="1" customWidth="1"/>
    <col min="1553" max="1553" width="10.28515625" style="35" bestFit="1" customWidth="1"/>
    <col min="1554" max="1795" width="9.140625" style="35"/>
    <col min="1796" max="1796" width="11.5703125" style="35" customWidth="1"/>
    <col min="1797" max="1797" width="14" style="35" customWidth="1"/>
    <col min="1798" max="1798" width="62.140625" style="35" customWidth="1"/>
    <col min="1799" max="1799" width="18.140625" style="35" customWidth="1"/>
    <col min="1800" max="1800" width="17" style="35" customWidth="1"/>
    <col min="1801" max="1801" width="40.85546875" style="35" customWidth="1"/>
    <col min="1802" max="1802" width="37" style="35" customWidth="1"/>
    <col min="1803" max="1803" width="43.42578125" style="35" customWidth="1"/>
    <col min="1804" max="1804" width="13.5703125" style="35" customWidth="1"/>
    <col min="1805" max="1805" width="17.85546875" style="35" customWidth="1"/>
    <col min="1806" max="1806" width="13.5703125" style="35" customWidth="1"/>
    <col min="1807" max="1807" width="18.7109375" style="35" customWidth="1"/>
    <col min="1808" max="1808" width="10.7109375" style="35" bestFit="1" customWidth="1"/>
    <col min="1809" max="1809" width="10.28515625" style="35" bestFit="1" customWidth="1"/>
    <col min="1810" max="2051" width="9.140625" style="35"/>
    <col min="2052" max="2052" width="11.5703125" style="35" customWidth="1"/>
    <col min="2053" max="2053" width="14" style="35" customWidth="1"/>
    <col min="2054" max="2054" width="62.140625" style="35" customWidth="1"/>
    <col min="2055" max="2055" width="18.140625" style="35" customWidth="1"/>
    <col min="2056" max="2056" width="17" style="35" customWidth="1"/>
    <col min="2057" max="2057" width="40.85546875" style="35" customWidth="1"/>
    <col min="2058" max="2058" width="37" style="35" customWidth="1"/>
    <col min="2059" max="2059" width="43.42578125" style="35" customWidth="1"/>
    <col min="2060" max="2060" width="13.5703125" style="35" customWidth="1"/>
    <col min="2061" max="2061" width="17.85546875" style="35" customWidth="1"/>
    <col min="2062" max="2062" width="13.5703125" style="35" customWidth="1"/>
    <col min="2063" max="2063" width="18.7109375" style="35" customWidth="1"/>
    <col min="2064" max="2064" width="10.7109375" style="35" bestFit="1" customWidth="1"/>
    <col min="2065" max="2065" width="10.28515625" style="35" bestFit="1" customWidth="1"/>
    <col min="2066" max="2307" width="9.140625" style="35"/>
    <col min="2308" max="2308" width="11.5703125" style="35" customWidth="1"/>
    <col min="2309" max="2309" width="14" style="35" customWidth="1"/>
    <col min="2310" max="2310" width="62.140625" style="35" customWidth="1"/>
    <col min="2311" max="2311" width="18.140625" style="35" customWidth="1"/>
    <col min="2312" max="2312" width="17" style="35" customWidth="1"/>
    <col min="2313" max="2313" width="40.85546875" style="35" customWidth="1"/>
    <col min="2314" max="2314" width="37" style="35" customWidth="1"/>
    <col min="2315" max="2315" width="43.42578125" style="35" customWidth="1"/>
    <col min="2316" max="2316" width="13.5703125" style="35" customWidth="1"/>
    <col min="2317" max="2317" width="17.85546875" style="35" customWidth="1"/>
    <col min="2318" max="2318" width="13.5703125" style="35" customWidth="1"/>
    <col min="2319" max="2319" width="18.7109375" style="35" customWidth="1"/>
    <col min="2320" max="2320" width="10.7109375" style="35" bestFit="1" customWidth="1"/>
    <col min="2321" max="2321" width="10.28515625" style="35" bestFit="1" customWidth="1"/>
    <col min="2322" max="2563" width="9.140625" style="35"/>
    <col min="2564" max="2564" width="11.5703125" style="35" customWidth="1"/>
    <col min="2565" max="2565" width="14" style="35" customWidth="1"/>
    <col min="2566" max="2566" width="62.140625" style="35" customWidth="1"/>
    <col min="2567" max="2567" width="18.140625" style="35" customWidth="1"/>
    <col min="2568" max="2568" width="17" style="35" customWidth="1"/>
    <col min="2569" max="2569" width="40.85546875" style="35" customWidth="1"/>
    <col min="2570" max="2570" width="37" style="35" customWidth="1"/>
    <col min="2571" max="2571" width="43.42578125" style="35" customWidth="1"/>
    <col min="2572" max="2572" width="13.5703125" style="35" customWidth="1"/>
    <col min="2573" max="2573" width="17.85546875" style="35" customWidth="1"/>
    <col min="2574" max="2574" width="13.5703125" style="35" customWidth="1"/>
    <col min="2575" max="2575" width="18.7109375" style="35" customWidth="1"/>
    <col min="2576" max="2576" width="10.7109375" style="35" bestFit="1" customWidth="1"/>
    <col min="2577" max="2577" width="10.28515625" style="35" bestFit="1" customWidth="1"/>
    <col min="2578" max="2819" width="9.140625" style="35"/>
    <col min="2820" max="2820" width="11.5703125" style="35" customWidth="1"/>
    <col min="2821" max="2821" width="14" style="35" customWidth="1"/>
    <col min="2822" max="2822" width="62.140625" style="35" customWidth="1"/>
    <col min="2823" max="2823" width="18.140625" style="35" customWidth="1"/>
    <col min="2824" max="2824" width="17" style="35" customWidth="1"/>
    <col min="2825" max="2825" width="40.85546875" style="35" customWidth="1"/>
    <col min="2826" max="2826" width="37" style="35" customWidth="1"/>
    <col min="2827" max="2827" width="43.42578125" style="35" customWidth="1"/>
    <col min="2828" max="2828" width="13.5703125" style="35" customWidth="1"/>
    <col min="2829" max="2829" width="17.85546875" style="35" customWidth="1"/>
    <col min="2830" max="2830" width="13.5703125" style="35" customWidth="1"/>
    <col min="2831" max="2831" width="18.7109375" style="35" customWidth="1"/>
    <col min="2832" max="2832" width="10.7109375" style="35" bestFit="1" customWidth="1"/>
    <col min="2833" max="2833" width="10.28515625" style="35" bestFit="1" customWidth="1"/>
    <col min="2834" max="3075" width="9.140625" style="35"/>
    <col min="3076" max="3076" width="11.5703125" style="35" customWidth="1"/>
    <col min="3077" max="3077" width="14" style="35" customWidth="1"/>
    <col min="3078" max="3078" width="62.140625" style="35" customWidth="1"/>
    <col min="3079" max="3079" width="18.140625" style="35" customWidth="1"/>
    <col min="3080" max="3080" width="17" style="35" customWidth="1"/>
    <col min="3081" max="3081" width="40.85546875" style="35" customWidth="1"/>
    <col min="3082" max="3082" width="37" style="35" customWidth="1"/>
    <col min="3083" max="3083" width="43.42578125" style="35" customWidth="1"/>
    <col min="3084" max="3084" width="13.5703125" style="35" customWidth="1"/>
    <col min="3085" max="3085" width="17.85546875" style="35" customWidth="1"/>
    <col min="3086" max="3086" width="13.5703125" style="35" customWidth="1"/>
    <col min="3087" max="3087" width="18.7109375" style="35" customWidth="1"/>
    <col min="3088" max="3088" width="10.7109375" style="35" bestFit="1" customWidth="1"/>
    <col min="3089" max="3089" width="10.28515625" style="35" bestFit="1" customWidth="1"/>
    <col min="3090" max="3331" width="9.140625" style="35"/>
    <col min="3332" max="3332" width="11.5703125" style="35" customWidth="1"/>
    <col min="3333" max="3333" width="14" style="35" customWidth="1"/>
    <col min="3334" max="3334" width="62.140625" style="35" customWidth="1"/>
    <col min="3335" max="3335" width="18.140625" style="35" customWidth="1"/>
    <col min="3336" max="3336" width="17" style="35" customWidth="1"/>
    <col min="3337" max="3337" width="40.85546875" style="35" customWidth="1"/>
    <col min="3338" max="3338" width="37" style="35" customWidth="1"/>
    <col min="3339" max="3339" width="43.42578125" style="35" customWidth="1"/>
    <col min="3340" max="3340" width="13.5703125" style="35" customWidth="1"/>
    <col min="3341" max="3341" width="17.85546875" style="35" customWidth="1"/>
    <col min="3342" max="3342" width="13.5703125" style="35" customWidth="1"/>
    <col min="3343" max="3343" width="18.7109375" style="35" customWidth="1"/>
    <col min="3344" max="3344" width="10.7109375" style="35" bestFit="1" customWidth="1"/>
    <col min="3345" max="3345" width="10.28515625" style="35" bestFit="1" customWidth="1"/>
    <col min="3346" max="3587" width="9.140625" style="35"/>
    <col min="3588" max="3588" width="11.5703125" style="35" customWidth="1"/>
    <col min="3589" max="3589" width="14" style="35" customWidth="1"/>
    <col min="3590" max="3590" width="62.140625" style="35" customWidth="1"/>
    <col min="3591" max="3591" width="18.140625" style="35" customWidth="1"/>
    <col min="3592" max="3592" width="17" style="35" customWidth="1"/>
    <col min="3593" max="3593" width="40.85546875" style="35" customWidth="1"/>
    <col min="3594" max="3594" width="37" style="35" customWidth="1"/>
    <col min="3595" max="3595" width="43.42578125" style="35" customWidth="1"/>
    <col min="3596" max="3596" width="13.5703125" style="35" customWidth="1"/>
    <col min="3597" max="3597" width="17.85546875" style="35" customWidth="1"/>
    <col min="3598" max="3598" width="13.5703125" style="35" customWidth="1"/>
    <col min="3599" max="3599" width="18.7109375" style="35" customWidth="1"/>
    <col min="3600" max="3600" width="10.7109375" style="35" bestFit="1" customWidth="1"/>
    <col min="3601" max="3601" width="10.28515625" style="35" bestFit="1" customWidth="1"/>
    <col min="3602" max="3843" width="9.140625" style="35"/>
    <col min="3844" max="3844" width="11.5703125" style="35" customWidth="1"/>
    <col min="3845" max="3845" width="14" style="35" customWidth="1"/>
    <col min="3846" max="3846" width="62.140625" style="35" customWidth="1"/>
    <col min="3847" max="3847" width="18.140625" style="35" customWidth="1"/>
    <col min="3848" max="3848" width="17" style="35" customWidth="1"/>
    <col min="3849" max="3849" width="40.85546875" style="35" customWidth="1"/>
    <col min="3850" max="3850" width="37" style="35" customWidth="1"/>
    <col min="3851" max="3851" width="43.42578125" style="35" customWidth="1"/>
    <col min="3852" max="3852" width="13.5703125" style="35" customWidth="1"/>
    <col min="3853" max="3853" width="17.85546875" style="35" customWidth="1"/>
    <col min="3854" max="3854" width="13.5703125" style="35" customWidth="1"/>
    <col min="3855" max="3855" width="18.7109375" style="35" customWidth="1"/>
    <col min="3856" max="3856" width="10.7109375" style="35" bestFit="1" customWidth="1"/>
    <col min="3857" max="3857" width="10.28515625" style="35" bestFit="1" customWidth="1"/>
    <col min="3858" max="4099" width="9.140625" style="35"/>
    <col min="4100" max="4100" width="11.5703125" style="35" customWidth="1"/>
    <col min="4101" max="4101" width="14" style="35" customWidth="1"/>
    <col min="4102" max="4102" width="62.140625" style="35" customWidth="1"/>
    <col min="4103" max="4103" width="18.140625" style="35" customWidth="1"/>
    <col min="4104" max="4104" width="17" style="35" customWidth="1"/>
    <col min="4105" max="4105" width="40.85546875" style="35" customWidth="1"/>
    <col min="4106" max="4106" width="37" style="35" customWidth="1"/>
    <col min="4107" max="4107" width="43.42578125" style="35" customWidth="1"/>
    <col min="4108" max="4108" width="13.5703125" style="35" customWidth="1"/>
    <col min="4109" max="4109" width="17.85546875" style="35" customWidth="1"/>
    <col min="4110" max="4110" width="13.5703125" style="35" customWidth="1"/>
    <col min="4111" max="4111" width="18.7109375" style="35" customWidth="1"/>
    <col min="4112" max="4112" width="10.7109375" style="35" bestFit="1" customWidth="1"/>
    <col min="4113" max="4113" width="10.28515625" style="35" bestFit="1" customWidth="1"/>
    <col min="4114" max="4355" width="9.140625" style="35"/>
    <col min="4356" max="4356" width="11.5703125" style="35" customWidth="1"/>
    <col min="4357" max="4357" width="14" style="35" customWidth="1"/>
    <col min="4358" max="4358" width="62.140625" style="35" customWidth="1"/>
    <col min="4359" max="4359" width="18.140625" style="35" customWidth="1"/>
    <col min="4360" max="4360" width="17" style="35" customWidth="1"/>
    <col min="4361" max="4361" width="40.85546875" style="35" customWidth="1"/>
    <col min="4362" max="4362" width="37" style="35" customWidth="1"/>
    <col min="4363" max="4363" width="43.42578125" style="35" customWidth="1"/>
    <col min="4364" max="4364" width="13.5703125" style="35" customWidth="1"/>
    <col min="4365" max="4365" width="17.85546875" style="35" customWidth="1"/>
    <col min="4366" max="4366" width="13.5703125" style="35" customWidth="1"/>
    <col min="4367" max="4367" width="18.7109375" style="35" customWidth="1"/>
    <col min="4368" max="4368" width="10.7109375" style="35" bestFit="1" customWidth="1"/>
    <col min="4369" max="4369" width="10.28515625" style="35" bestFit="1" customWidth="1"/>
    <col min="4370" max="4611" width="9.140625" style="35"/>
    <col min="4612" max="4612" width="11.5703125" style="35" customWidth="1"/>
    <col min="4613" max="4613" width="14" style="35" customWidth="1"/>
    <col min="4614" max="4614" width="62.140625" style="35" customWidth="1"/>
    <col min="4615" max="4615" width="18.140625" style="35" customWidth="1"/>
    <col min="4616" max="4616" width="17" style="35" customWidth="1"/>
    <col min="4617" max="4617" width="40.85546875" style="35" customWidth="1"/>
    <col min="4618" max="4618" width="37" style="35" customWidth="1"/>
    <col min="4619" max="4619" width="43.42578125" style="35" customWidth="1"/>
    <col min="4620" max="4620" width="13.5703125" style="35" customWidth="1"/>
    <col min="4621" max="4621" width="17.85546875" style="35" customWidth="1"/>
    <col min="4622" max="4622" width="13.5703125" style="35" customWidth="1"/>
    <col min="4623" max="4623" width="18.7109375" style="35" customWidth="1"/>
    <col min="4624" max="4624" width="10.7109375" style="35" bestFit="1" customWidth="1"/>
    <col min="4625" max="4625" width="10.28515625" style="35" bestFit="1" customWidth="1"/>
    <col min="4626" max="4867" width="9.140625" style="35"/>
    <col min="4868" max="4868" width="11.5703125" style="35" customWidth="1"/>
    <col min="4869" max="4869" width="14" style="35" customWidth="1"/>
    <col min="4870" max="4870" width="62.140625" style="35" customWidth="1"/>
    <col min="4871" max="4871" width="18.140625" style="35" customWidth="1"/>
    <col min="4872" max="4872" width="17" style="35" customWidth="1"/>
    <col min="4873" max="4873" width="40.85546875" style="35" customWidth="1"/>
    <col min="4874" max="4874" width="37" style="35" customWidth="1"/>
    <col min="4875" max="4875" width="43.42578125" style="35" customWidth="1"/>
    <col min="4876" max="4876" width="13.5703125" style="35" customWidth="1"/>
    <col min="4877" max="4877" width="17.85546875" style="35" customWidth="1"/>
    <col min="4878" max="4878" width="13.5703125" style="35" customWidth="1"/>
    <col min="4879" max="4879" width="18.7109375" style="35" customWidth="1"/>
    <col min="4880" max="4880" width="10.7109375" style="35" bestFit="1" customWidth="1"/>
    <col min="4881" max="4881" width="10.28515625" style="35" bestFit="1" customWidth="1"/>
    <col min="4882" max="5123" width="9.140625" style="35"/>
    <col min="5124" max="5124" width="11.5703125" style="35" customWidth="1"/>
    <col min="5125" max="5125" width="14" style="35" customWidth="1"/>
    <col min="5126" max="5126" width="62.140625" style="35" customWidth="1"/>
    <col min="5127" max="5127" width="18.140625" style="35" customWidth="1"/>
    <col min="5128" max="5128" width="17" style="35" customWidth="1"/>
    <col min="5129" max="5129" width="40.85546875" style="35" customWidth="1"/>
    <col min="5130" max="5130" width="37" style="35" customWidth="1"/>
    <col min="5131" max="5131" width="43.42578125" style="35" customWidth="1"/>
    <col min="5132" max="5132" width="13.5703125" style="35" customWidth="1"/>
    <col min="5133" max="5133" width="17.85546875" style="35" customWidth="1"/>
    <col min="5134" max="5134" width="13.5703125" style="35" customWidth="1"/>
    <col min="5135" max="5135" width="18.7109375" style="35" customWidth="1"/>
    <col min="5136" max="5136" width="10.7109375" style="35" bestFit="1" customWidth="1"/>
    <col min="5137" max="5137" width="10.28515625" style="35" bestFit="1" customWidth="1"/>
    <col min="5138" max="5379" width="9.140625" style="35"/>
    <col min="5380" max="5380" width="11.5703125" style="35" customWidth="1"/>
    <col min="5381" max="5381" width="14" style="35" customWidth="1"/>
    <col min="5382" max="5382" width="62.140625" style="35" customWidth="1"/>
    <col min="5383" max="5383" width="18.140625" style="35" customWidth="1"/>
    <col min="5384" max="5384" width="17" style="35" customWidth="1"/>
    <col min="5385" max="5385" width="40.85546875" style="35" customWidth="1"/>
    <col min="5386" max="5386" width="37" style="35" customWidth="1"/>
    <col min="5387" max="5387" width="43.42578125" style="35" customWidth="1"/>
    <col min="5388" max="5388" width="13.5703125" style="35" customWidth="1"/>
    <col min="5389" max="5389" width="17.85546875" style="35" customWidth="1"/>
    <col min="5390" max="5390" width="13.5703125" style="35" customWidth="1"/>
    <col min="5391" max="5391" width="18.7109375" style="35" customWidth="1"/>
    <col min="5392" max="5392" width="10.7109375" style="35" bestFit="1" customWidth="1"/>
    <col min="5393" max="5393" width="10.28515625" style="35" bestFit="1" customWidth="1"/>
    <col min="5394" max="5635" width="9.140625" style="35"/>
    <col min="5636" max="5636" width="11.5703125" style="35" customWidth="1"/>
    <col min="5637" max="5637" width="14" style="35" customWidth="1"/>
    <col min="5638" max="5638" width="62.140625" style="35" customWidth="1"/>
    <col min="5639" max="5639" width="18.140625" style="35" customWidth="1"/>
    <col min="5640" max="5640" width="17" style="35" customWidth="1"/>
    <col min="5641" max="5641" width="40.85546875" style="35" customWidth="1"/>
    <col min="5642" max="5642" width="37" style="35" customWidth="1"/>
    <col min="5643" max="5643" width="43.42578125" style="35" customWidth="1"/>
    <col min="5644" max="5644" width="13.5703125" style="35" customWidth="1"/>
    <col min="5645" max="5645" width="17.85546875" style="35" customWidth="1"/>
    <col min="5646" max="5646" width="13.5703125" style="35" customWidth="1"/>
    <col min="5647" max="5647" width="18.7109375" style="35" customWidth="1"/>
    <col min="5648" max="5648" width="10.7109375" style="35" bestFit="1" customWidth="1"/>
    <col min="5649" max="5649" width="10.28515625" style="35" bestFit="1" customWidth="1"/>
    <col min="5650" max="5891" width="9.140625" style="35"/>
    <col min="5892" max="5892" width="11.5703125" style="35" customWidth="1"/>
    <col min="5893" max="5893" width="14" style="35" customWidth="1"/>
    <col min="5894" max="5894" width="62.140625" style="35" customWidth="1"/>
    <col min="5895" max="5895" width="18.140625" style="35" customWidth="1"/>
    <col min="5896" max="5896" width="17" style="35" customWidth="1"/>
    <col min="5897" max="5897" width="40.85546875" style="35" customWidth="1"/>
    <col min="5898" max="5898" width="37" style="35" customWidth="1"/>
    <col min="5899" max="5899" width="43.42578125" style="35" customWidth="1"/>
    <col min="5900" max="5900" width="13.5703125" style="35" customWidth="1"/>
    <col min="5901" max="5901" width="17.85546875" style="35" customWidth="1"/>
    <col min="5902" max="5902" width="13.5703125" style="35" customWidth="1"/>
    <col min="5903" max="5903" width="18.7109375" style="35" customWidth="1"/>
    <col min="5904" max="5904" width="10.7109375" style="35" bestFit="1" customWidth="1"/>
    <col min="5905" max="5905" width="10.28515625" style="35" bestFit="1" customWidth="1"/>
    <col min="5906" max="6147" width="9.140625" style="35"/>
    <col min="6148" max="6148" width="11.5703125" style="35" customWidth="1"/>
    <col min="6149" max="6149" width="14" style="35" customWidth="1"/>
    <col min="6150" max="6150" width="62.140625" style="35" customWidth="1"/>
    <col min="6151" max="6151" width="18.140625" style="35" customWidth="1"/>
    <col min="6152" max="6152" width="17" style="35" customWidth="1"/>
    <col min="6153" max="6153" width="40.85546875" style="35" customWidth="1"/>
    <col min="6154" max="6154" width="37" style="35" customWidth="1"/>
    <col min="6155" max="6155" width="43.42578125" style="35" customWidth="1"/>
    <col min="6156" max="6156" width="13.5703125" style="35" customWidth="1"/>
    <col min="6157" max="6157" width="17.85546875" style="35" customWidth="1"/>
    <col min="6158" max="6158" width="13.5703125" style="35" customWidth="1"/>
    <col min="6159" max="6159" width="18.7109375" style="35" customWidth="1"/>
    <col min="6160" max="6160" width="10.7109375" style="35" bestFit="1" customWidth="1"/>
    <col min="6161" max="6161" width="10.28515625" style="35" bestFit="1" customWidth="1"/>
    <col min="6162" max="6403" width="9.140625" style="35"/>
    <col min="6404" max="6404" width="11.5703125" style="35" customWidth="1"/>
    <col min="6405" max="6405" width="14" style="35" customWidth="1"/>
    <col min="6406" max="6406" width="62.140625" style="35" customWidth="1"/>
    <col min="6407" max="6407" width="18.140625" style="35" customWidth="1"/>
    <col min="6408" max="6408" width="17" style="35" customWidth="1"/>
    <col min="6409" max="6409" width="40.85546875" style="35" customWidth="1"/>
    <col min="6410" max="6410" width="37" style="35" customWidth="1"/>
    <col min="6411" max="6411" width="43.42578125" style="35" customWidth="1"/>
    <col min="6412" max="6412" width="13.5703125" style="35" customWidth="1"/>
    <col min="6413" max="6413" width="17.85546875" style="35" customWidth="1"/>
    <col min="6414" max="6414" width="13.5703125" style="35" customWidth="1"/>
    <col min="6415" max="6415" width="18.7109375" style="35" customWidth="1"/>
    <col min="6416" max="6416" width="10.7109375" style="35" bestFit="1" customWidth="1"/>
    <col min="6417" max="6417" width="10.28515625" style="35" bestFit="1" customWidth="1"/>
    <col min="6418" max="6659" width="9.140625" style="35"/>
    <col min="6660" max="6660" width="11.5703125" style="35" customWidth="1"/>
    <col min="6661" max="6661" width="14" style="35" customWidth="1"/>
    <col min="6662" max="6662" width="62.140625" style="35" customWidth="1"/>
    <col min="6663" max="6663" width="18.140625" style="35" customWidth="1"/>
    <col min="6664" max="6664" width="17" style="35" customWidth="1"/>
    <col min="6665" max="6665" width="40.85546875" style="35" customWidth="1"/>
    <col min="6666" max="6666" width="37" style="35" customWidth="1"/>
    <col min="6667" max="6667" width="43.42578125" style="35" customWidth="1"/>
    <col min="6668" max="6668" width="13.5703125" style="35" customWidth="1"/>
    <col min="6669" max="6669" width="17.85546875" style="35" customWidth="1"/>
    <col min="6670" max="6670" width="13.5703125" style="35" customWidth="1"/>
    <col min="6671" max="6671" width="18.7109375" style="35" customWidth="1"/>
    <col min="6672" max="6672" width="10.7109375" style="35" bestFit="1" customWidth="1"/>
    <col min="6673" max="6673" width="10.28515625" style="35" bestFit="1" customWidth="1"/>
    <col min="6674" max="6915" width="9.140625" style="35"/>
    <col min="6916" max="6916" width="11.5703125" style="35" customWidth="1"/>
    <col min="6917" max="6917" width="14" style="35" customWidth="1"/>
    <col min="6918" max="6918" width="62.140625" style="35" customWidth="1"/>
    <col min="6919" max="6919" width="18.140625" style="35" customWidth="1"/>
    <col min="6920" max="6920" width="17" style="35" customWidth="1"/>
    <col min="6921" max="6921" width="40.85546875" style="35" customWidth="1"/>
    <col min="6922" max="6922" width="37" style="35" customWidth="1"/>
    <col min="6923" max="6923" width="43.42578125" style="35" customWidth="1"/>
    <col min="6924" max="6924" width="13.5703125" style="35" customWidth="1"/>
    <col min="6925" max="6925" width="17.85546875" style="35" customWidth="1"/>
    <col min="6926" max="6926" width="13.5703125" style="35" customWidth="1"/>
    <col min="6927" max="6927" width="18.7109375" style="35" customWidth="1"/>
    <col min="6928" max="6928" width="10.7109375" style="35" bestFit="1" customWidth="1"/>
    <col min="6929" max="6929" width="10.28515625" style="35" bestFit="1" customWidth="1"/>
    <col min="6930" max="7171" width="9.140625" style="35"/>
    <col min="7172" max="7172" width="11.5703125" style="35" customWidth="1"/>
    <col min="7173" max="7173" width="14" style="35" customWidth="1"/>
    <col min="7174" max="7174" width="62.140625" style="35" customWidth="1"/>
    <col min="7175" max="7175" width="18.140625" style="35" customWidth="1"/>
    <col min="7176" max="7176" width="17" style="35" customWidth="1"/>
    <col min="7177" max="7177" width="40.85546875" style="35" customWidth="1"/>
    <col min="7178" max="7178" width="37" style="35" customWidth="1"/>
    <col min="7179" max="7179" width="43.42578125" style="35" customWidth="1"/>
    <col min="7180" max="7180" width="13.5703125" style="35" customWidth="1"/>
    <col min="7181" max="7181" width="17.85546875" style="35" customWidth="1"/>
    <col min="7182" max="7182" width="13.5703125" style="35" customWidth="1"/>
    <col min="7183" max="7183" width="18.7109375" style="35" customWidth="1"/>
    <col min="7184" max="7184" width="10.7109375" style="35" bestFit="1" customWidth="1"/>
    <col min="7185" max="7185" width="10.28515625" style="35" bestFit="1" customWidth="1"/>
    <col min="7186" max="7427" width="9.140625" style="35"/>
    <col min="7428" max="7428" width="11.5703125" style="35" customWidth="1"/>
    <col min="7429" max="7429" width="14" style="35" customWidth="1"/>
    <col min="7430" max="7430" width="62.140625" style="35" customWidth="1"/>
    <col min="7431" max="7431" width="18.140625" style="35" customWidth="1"/>
    <col min="7432" max="7432" width="17" style="35" customWidth="1"/>
    <col min="7433" max="7433" width="40.85546875" style="35" customWidth="1"/>
    <col min="7434" max="7434" width="37" style="35" customWidth="1"/>
    <col min="7435" max="7435" width="43.42578125" style="35" customWidth="1"/>
    <col min="7436" max="7436" width="13.5703125" style="35" customWidth="1"/>
    <col min="7437" max="7437" width="17.85546875" style="35" customWidth="1"/>
    <col min="7438" max="7438" width="13.5703125" style="35" customWidth="1"/>
    <col min="7439" max="7439" width="18.7109375" style="35" customWidth="1"/>
    <col min="7440" max="7440" width="10.7109375" style="35" bestFit="1" customWidth="1"/>
    <col min="7441" max="7441" width="10.28515625" style="35" bestFit="1" customWidth="1"/>
    <col min="7442" max="7683" width="9.140625" style="35"/>
    <col min="7684" max="7684" width="11.5703125" style="35" customWidth="1"/>
    <col min="7685" max="7685" width="14" style="35" customWidth="1"/>
    <col min="7686" max="7686" width="62.140625" style="35" customWidth="1"/>
    <col min="7687" max="7687" width="18.140625" style="35" customWidth="1"/>
    <col min="7688" max="7688" width="17" style="35" customWidth="1"/>
    <col min="7689" max="7689" width="40.85546875" style="35" customWidth="1"/>
    <col min="7690" max="7690" width="37" style="35" customWidth="1"/>
    <col min="7691" max="7691" width="43.42578125" style="35" customWidth="1"/>
    <col min="7692" max="7692" width="13.5703125" style="35" customWidth="1"/>
    <col min="7693" max="7693" width="17.85546875" style="35" customWidth="1"/>
    <col min="7694" max="7694" width="13.5703125" style="35" customWidth="1"/>
    <col min="7695" max="7695" width="18.7109375" style="35" customWidth="1"/>
    <col min="7696" max="7696" width="10.7109375" style="35" bestFit="1" customWidth="1"/>
    <col min="7697" max="7697" width="10.28515625" style="35" bestFit="1" customWidth="1"/>
    <col min="7698" max="7939" width="9.140625" style="35"/>
    <col min="7940" max="7940" width="11.5703125" style="35" customWidth="1"/>
    <col min="7941" max="7941" width="14" style="35" customWidth="1"/>
    <col min="7942" max="7942" width="62.140625" style="35" customWidth="1"/>
    <col min="7943" max="7943" width="18.140625" style="35" customWidth="1"/>
    <col min="7944" max="7944" width="17" style="35" customWidth="1"/>
    <col min="7945" max="7945" width="40.85546875" style="35" customWidth="1"/>
    <col min="7946" max="7946" width="37" style="35" customWidth="1"/>
    <col min="7947" max="7947" width="43.42578125" style="35" customWidth="1"/>
    <col min="7948" max="7948" width="13.5703125" style="35" customWidth="1"/>
    <col min="7949" max="7949" width="17.85546875" style="35" customWidth="1"/>
    <col min="7950" max="7950" width="13.5703125" style="35" customWidth="1"/>
    <col min="7951" max="7951" width="18.7109375" style="35" customWidth="1"/>
    <col min="7952" max="7952" width="10.7109375" style="35" bestFit="1" customWidth="1"/>
    <col min="7953" max="7953" width="10.28515625" style="35" bestFit="1" customWidth="1"/>
    <col min="7954" max="8195" width="9.140625" style="35"/>
    <col min="8196" max="8196" width="11.5703125" style="35" customWidth="1"/>
    <col min="8197" max="8197" width="14" style="35" customWidth="1"/>
    <col min="8198" max="8198" width="62.140625" style="35" customWidth="1"/>
    <col min="8199" max="8199" width="18.140625" style="35" customWidth="1"/>
    <col min="8200" max="8200" width="17" style="35" customWidth="1"/>
    <col min="8201" max="8201" width="40.85546875" style="35" customWidth="1"/>
    <col min="8202" max="8202" width="37" style="35" customWidth="1"/>
    <col min="8203" max="8203" width="43.42578125" style="35" customWidth="1"/>
    <col min="8204" max="8204" width="13.5703125" style="35" customWidth="1"/>
    <col min="8205" max="8205" width="17.85546875" style="35" customWidth="1"/>
    <col min="8206" max="8206" width="13.5703125" style="35" customWidth="1"/>
    <col min="8207" max="8207" width="18.7109375" style="35" customWidth="1"/>
    <col min="8208" max="8208" width="10.7109375" style="35" bestFit="1" customWidth="1"/>
    <col min="8209" max="8209" width="10.28515625" style="35" bestFit="1" customWidth="1"/>
    <col min="8210" max="8451" width="9.140625" style="35"/>
    <col min="8452" max="8452" width="11.5703125" style="35" customWidth="1"/>
    <col min="8453" max="8453" width="14" style="35" customWidth="1"/>
    <col min="8454" max="8454" width="62.140625" style="35" customWidth="1"/>
    <col min="8455" max="8455" width="18.140625" style="35" customWidth="1"/>
    <col min="8456" max="8456" width="17" style="35" customWidth="1"/>
    <col min="8457" max="8457" width="40.85546875" style="35" customWidth="1"/>
    <col min="8458" max="8458" width="37" style="35" customWidth="1"/>
    <col min="8459" max="8459" width="43.42578125" style="35" customWidth="1"/>
    <col min="8460" max="8460" width="13.5703125" style="35" customWidth="1"/>
    <col min="8461" max="8461" width="17.85546875" style="35" customWidth="1"/>
    <col min="8462" max="8462" width="13.5703125" style="35" customWidth="1"/>
    <col min="8463" max="8463" width="18.7109375" style="35" customWidth="1"/>
    <col min="8464" max="8464" width="10.7109375" style="35" bestFit="1" customWidth="1"/>
    <col min="8465" max="8465" width="10.28515625" style="35" bestFit="1" customWidth="1"/>
    <col min="8466" max="8707" width="9.140625" style="35"/>
    <col min="8708" max="8708" width="11.5703125" style="35" customWidth="1"/>
    <col min="8709" max="8709" width="14" style="35" customWidth="1"/>
    <col min="8710" max="8710" width="62.140625" style="35" customWidth="1"/>
    <col min="8711" max="8711" width="18.140625" style="35" customWidth="1"/>
    <col min="8712" max="8712" width="17" style="35" customWidth="1"/>
    <col min="8713" max="8713" width="40.85546875" style="35" customWidth="1"/>
    <col min="8714" max="8714" width="37" style="35" customWidth="1"/>
    <col min="8715" max="8715" width="43.42578125" style="35" customWidth="1"/>
    <col min="8716" max="8716" width="13.5703125" style="35" customWidth="1"/>
    <col min="8717" max="8717" width="17.85546875" style="35" customWidth="1"/>
    <col min="8718" max="8718" width="13.5703125" style="35" customWidth="1"/>
    <col min="8719" max="8719" width="18.7109375" style="35" customWidth="1"/>
    <col min="8720" max="8720" width="10.7109375" style="35" bestFit="1" customWidth="1"/>
    <col min="8721" max="8721" width="10.28515625" style="35" bestFit="1" customWidth="1"/>
    <col min="8722" max="8963" width="9.140625" style="35"/>
    <col min="8964" max="8964" width="11.5703125" style="35" customWidth="1"/>
    <col min="8965" max="8965" width="14" style="35" customWidth="1"/>
    <col min="8966" max="8966" width="62.140625" style="35" customWidth="1"/>
    <col min="8967" max="8967" width="18.140625" style="35" customWidth="1"/>
    <col min="8968" max="8968" width="17" style="35" customWidth="1"/>
    <col min="8969" max="8969" width="40.85546875" style="35" customWidth="1"/>
    <col min="8970" max="8970" width="37" style="35" customWidth="1"/>
    <col min="8971" max="8971" width="43.42578125" style="35" customWidth="1"/>
    <col min="8972" max="8972" width="13.5703125" style="35" customWidth="1"/>
    <col min="8973" max="8973" width="17.85546875" style="35" customWidth="1"/>
    <col min="8974" max="8974" width="13.5703125" style="35" customWidth="1"/>
    <col min="8975" max="8975" width="18.7109375" style="35" customWidth="1"/>
    <col min="8976" max="8976" width="10.7109375" style="35" bestFit="1" customWidth="1"/>
    <col min="8977" max="8977" width="10.28515625" style="35" bestFit="1" customWidth="1"/>
    <col min="8978" max="9219" width="9.140625" style="35"/>
    <col min="9220" max="9220" width="11.5703125" style="35" customWidth="1"/>
    <col min="9221" max="9221" width="14" style="35" customWidth="1"/>
    <col min="9222" max="9222" width="62.140625" style="35" customWidth="1"/>
    <col min="9223" max="9223" width="18.140625" style="35" customWidth="1"/>
    <col min="9224" max="9224" width="17" style="35" customWidth="1"/>
    <col min="9225" max="9225" width="40.85546875" style="35" customWidth="1"/>
    <col min="9226" max="9226" width="37" style="35" customWidth="1"/>
    <col min="9227" max="9227" width="43.42578125" style="35" customWidth="1"/>
    <col min="9228" max="9228" width="13.5703125" style="35" customWidth="1"/>
    <col min="9229" max="9229" width="17.85546875" style="35" customWidth="1"/>
    <col min="9230" max="9230" width="13.5703125" style="35" customWidth="1"/>
    <col min="9231" max="9231" width="18.7109375" style="35" customWidth="1"/>
    <col min="9232" max="9232" width="10.7109375" style="35" bestFit="1" customWidth="1"/>
    <col min="9233" max="9233" width="10.28515625" style="35" bestFit="1" customWidth="1"/>
    <col min="9234" max="9475" width="9.140625" style="35"/>
    <col min="9476" max="9476" width="11.5703125" style="35" customWidth="1"/>
    <col min="9477" max="9477" width="14" style="35" customWidth="1"/>
    <col min="9478" max="9478" width="62.140625" style="35" customWidth="1"/>
    <col min="9479" max="9479" width="18.140625" style="35" customWidth="1"/>
    <col min="9480" max="9480" width="17" style="35" customWidth="1"/>
    <col min="9481" max="9481" width="40.85546875" style="35" customWidth="1"/>
    <col min="9482" max="9482" width="37" style="35" customWidth="1"/>
    <col min="9483" max="9483" width="43.42578125" style="35" customWidth="1"/>
    <col min="9484" max="9484" width="13.5703125" style="35" customWidth="1"/>
    <col min="9485" max="9485" width="17.85546875" style="35" customWidth="1"/>
    <col min="9486" max="9486" width="13.5703125" style="35" customWidth="1"/>
    <col min="9487" max="9487" width="18.7109375" style="35" customWidth="1"/>
    <col min="9488" max="9488" width="10.7109375" style="35" bestFit="1" customWidth="1"/>
    <col min="9489" max="9489" width="10.28515625" style="35" bestFit="1" customWidth="1"/>
    <col min="9490" max="9731" width="9.140625" style="35"/>
    <col min="9732" max="9732" width="11.5703125" style="35" customWidth="1"/>
    <col min="9733" max="9733" width="14" style="35" customWidth="1"/>
    <col min="9734" max="9734" width="62.140625" style="35" customWidth="1"/>
    <col min="9735" max="9735" width="18.140625" style="35" customWidth="1"/>
    <col min="9736" max="9736" width="17" style="35" customWidth="1"/>
    <col min="9737" max="9737" width="40.85546875" style="35" customWidth="1"/>
    <col min="9738" max="9738" width="37" style="35" customWidth="1"/>
    <col min="9739" max="9739" width="43.42578125" style="35" customWidth="1"/>
    <col min="9740" max="9740" width="13.5703125" style="35" customWidth="1"/>
    <col min="9741" max="9741" width="17.85546875" style="35" customWidth="1"/>
    <col min="9742" max="9742" width="13.5703125" style="35" customWidth="1"/>
    <col min="9743" max="9743" width="18.7109375" style="35" customWidth="1"/>
    <col min="9744" max="9744" width="10.7109375" style="35" bestFit="1" customWidth="1"/>
    <col min="9745" max="9745" width="10.28515625" style="35" bestFit="1" customWidth="1"/>
    <col min="9746" max="9987" width="9.140625" style="35"/>
    <col min="9988" max="9988" width="11.5703125" style="35" customWidth="1"/>
    <col min="9989" max="9989" width="14" style="35" customWidth="1"/>
    <col min="9990" max="9990" width="62.140625" style="35" customWidth="1"/>
    <col min="9991" max="9991" width="18.140625" style="35" customWidth="1"/>
    <col min="9992" max="9992" width="17" style="35" customWidth="1"/>
    <col min="9993" max="9993" width="40.85546875" style="35" customWidth="1"/>
    <col min="9994" max="9994" width="37" style="35" customWidth="1"/>
    <col min="9995" max="9995" width="43.42578125" style="35" customWidth="1"/>
    <col min="9996" max="9996" width="13.5703125" style="35" customWidth="1"/>
    <col min="9997" max="9997" width="17.85546875" style="35" customWidth="1"/>
    <col min="9998" max="9998" width="13.5703125" style="35" customWidth="1"/>
    <col min="9999" max="9999" width="18.7109375" style="35" customWidth="1"/>
    <col min="10000" max="10000" width="10.7109375" style="35" bestFit="1" customWidth="1"/>
    <col min="10001" max="10001" width="10.28515625" style="35" bestFit="1" customWidth="1"/>
    <col min="10002" max="10243" width="9.140625" style="35"/>
    <col min="10244" max="10244" width="11.5703125" style="35" customWidth="1"/>
    <col min="10245" max="10245" width="14" style="35" customWidth="1"/>
    <col min="10246" max="10246" width="62.140625" style="35" customWidth="1"/>
    <col min="10247" max="10247" width="18.140625" style="35" customWidth="1"/>
    <col min="10248" max="10248" width="17" style="35" customWidth="1"/>
    <col min="10249" max="10249" width="40.85546875" style="35" customWidth="1"/>
    <col min="10250" max="10250" width="37" style="35" customWidth="1"/>
    <col min="10251" max="10251" width="43.42578125" style="35" customWidth="1"/>
    <col min="10252" max="10252" width="13.5703125" style="35" customWidth="1"/>
    <col min="10253" max="10253" width="17.85546875" style="35" customWidth="1"/>
    <col min="10254" max="10254" width="13.5703125" style="35" customWidth="1"/>
    <col min="10255" max="10255" width="18.7109375" style="35" customWidth="1"/>
    <col min="10256" max="10256" width="10.7109375" style="35" bestFit="1" customWidth="1"/>
    <col min="10257" max="10257" width="10.28515625" style="35" bestFit="1" customWidth="1"/>
    <col min="10258" max="10499" width="9.140625" style="35"/>
    <col min="10500" max="10500" width="11.5703125" style="35" customWidth="1"/>
    <col min="10501" max="10501" width="14" style="35" customWidth="1"/>
    <col min="10502" max="10502" width="62.140625" style="35" customWidth="1"/>
    <col min="10503" max="10503" width="18.140625" style="35" customWidth="1"/>
    <col min="10504" max="10504" width="17" style="35" customWidth="1"/>
    <col min="10505" max="10505" width="40.85546875" style="35" customWidth="1"/>
    <col min="10506" max="10506" width="37" style="35" customWidth="1"/>
    <col min="10507" max="10507" width="43.42578125" style="35" customWidth="1"/>
    <col min="10508" max="10508" width="13.5703125" style="35" customWidth="1"/>
    <col min="10509" max="10509" width="17.85546875" style="35" customWidth="1"/>
    <col min="10510" max="10510" width="13.5703125" style="35" customWidth="1"/>
    <col min="10511" max="10511" width="18.7109375" style="35" customWidth="1"/>
    <col min="10512" max="10512" width="10.7109375" style="35" bestFit="1" customWidth="1"/>
    <col min="10513" max="10513" width="10.28515625" style="35" bestFit="1" customWidth="1"/>
    <col min="10514" max="10755" width="9.140625" style="35"/>
    <col min="10756" max="10756" width="11.5703125" style="35" customWidth="1"/>
    <col min="10757" max="10757" width="14" style="35" customWidth="1"/>
    <col min="10758" max="10758" width="62.140625" style="35" customWidth="1"/>
    <col min="10759" max="10759" width="18.140625" style="35" customWidth="1"/>
    <col min="10760" max="10760" width="17" style="35" customWidth="1"/>
    <col min="10761" max="10761" width="40.85546875" style="35" customWidth="1"/>
    <col min="10762" max="10762" width="37" style="35" customWidth="1"/>
    <col min="10763" max="10763" width="43.42578125" style="35" customWidth="1"/>
    <col min="10764" max="10764" width="13.5703125" style="35" customWidth="1"/>
    <col min="10765" max="10765" width="17.85546875" style="35" customWidth="1"/>
    <col min="10766" max="10766" width="13.5703125" style="35" customWidth="1"/>
    <col min="10767" max="10767" width="18.7109375" style="35" customWidth="1"/>
    <col min="10768" max="10768" width="10.7109375" style="35" bestFit="1" customWidth="1"/>
    <col min="10769" max="10769" width="10.28515625" style="35" bestFit="1" customWidth="1"/>
    <col min="10770" max="11011" width="9.140625" style="35"/>
    <col min="11012" max="11012" width="11.5703125" style="35" customWidth="1"/>
    <col min="11013" max="11013" width="14" style="35" customWidth="1"/>
    <col min="11014" max="11014" width="62.140625" style="35" customWidth="1"/>
    <col min="11015" max="11015" width="18.140625" style="35" customWidth="1"/>
    <col min="11016" max="11016" width="17" style="35" customWidth="1"/>
    <col min="11017" max="11017" width="40.85546875" style="35" customWidth="1"/>
    <col min="11018" max="11018" width="37" style="35" customWidth="1"/>
    <col min="11019" max="11019" width="43.42578125" style="35" customWidth="1"/>
    <col min="11020" max="11020" width="13.5703125" style="35" customWidth="1"/>
    <col min="11021" max="11021" width="17.85546875" style="35" customWidth="1"/>
    <col min="11022" max="11022" width="13.5703125" style="35" customWidth="1"/>
    <col min="11023" max="11023" width="18.7109375" style="35" customWidth="1"/>
    <col min="11024" max="11024" width="10.7109375" style="35" bestFit="1" customWidth="1"/>
    <col min="11025" max="11025" width="10.28515625" style="35" bestFit="1" customWidth="1"/>
    <col min="11026" max="11267" width="9.140625" style="35"/>
    <col min="11268" max="11268" width="11.5703125" style="35" customWidth="1"/>
    <col min="11269" max="11269" width="14" style="35" customWidth="1"/>
    <col min="11270" max="11270" width="62.140625" style="35" customWidth="1"/>
    <col min="11271" max="11271" width="18.140625" style="35" customWidth="1"/>
    <col min="11272" max="11272" width="17" style="35" customWidth="1"/>
    <col min="11273" max="11273" width="40.85546875" style="35" customWidth="1"/>
    <col min="11274" max="11274" width="37" style="35" customWidth="1"/>
    <col min="11275" max="11275" width="43.42578125" style="35" customWidth="1"/>
    <col min="11276" max="11276" width="13.5703125" style="35" customWidth="1"/>
    <col min="11277" max="11277" width="17.85546875" style="35" customWidth="1"/>
    <col min="11278" max="11278" width="13.5703125" style="35" customWidth="1"/>
    <col min="11279" max="11279" width="18.7109375" style="35" customWidth="1"/>
    <col min="11280" max="11280" width="10.7109375" style="35" bestFit="1" customWidth="1"/>
    <col min="11281" max="11281" width="10.28515625" style="35" bestFit="1" customWidth="1"/>
    <col min="11282" max="11523" width="9.140625" style="35"/>
    <col min="11524" max="11524" width="11.5703125" style="35" customWidth="1"/>
    <col min="11525" max="11525" width="14" style="35" customWidth="1"/>
    <col min="11526" max="11526" width="62.140625" style="35" customWidth="1"/>
    <col min="11527" max="11527" width="18.140625" style="35" customWidth="1"/>
    <col min="11528" max="11528" width="17" style="35" customWidth="1"/>
    <col min="11529" max="11529" width="40.85546875" style="35" customWidth="1"/>
    <col min="11530" max="11530" width="37" style="35" customWidth="1"/>
    <col min="11531" max="11531" width="43.42578125" style="35" customWidth="1"/>
    <col min="11532" max="11532" width="13.5703125" style="35" customWidth="1"/>
    <col min="11533" max="11533" width="17.85546875" style="35" customWidth="1"/>
    <col min="11534" max="11534" width="13.5703125" style="35" customWidth="1"/>
    <col min="11535" max="11535" width="18.7109375" style="35" customWidth="1"/>
    <col min="11536" max="11536" width="10.7109375" style="35" bestFit="1" customWidth="1"/>
    <col min="11537" max="11537" width="10.28515625" style="35" bestFit="1" customWidth="1"/>
    <col min="11538" max="11779" width="9.140625" style="35"/>
    <col min="11780" max="11780" width="11.5703125" style="35" customWidth="1"/>
    <col min="11781" max="11781" width="14" style="35" customWidth="1"/>
    <col min="11782" max="11782" width="62.140625" style="35" customWidth="1"/>
    <col min="11783" max="11783" width="18.140625" style="35" customWidth="1"/>
    <col min="11784" max="11784" width="17" style="35" customWidth="1"/>
    <col min="11785" max="11785" width="40.85546875" style="35" customWidth="1"/>
    <col min="11786" max="11786" width="37" style="35" customWidth="1"/>
    <col min="11787" max="11787" width="43.42578125" style="35" customWidth="1"/>
    <col min="11788" max="11788" width="13.5703125" style="35" customWidth="1"/>
    <col min="11789" max="11789" width="17.85546875" style="35" customWidth="1"/>
    <col min="11790" max="11790" width="13.5703125" style="35" customWidth="1"/>
    <col min="11791" max="11791" width="18.7109375" style="35" customWidth="1"/>
    <col min="11792" max="11792" width="10.7109375" style="35" bestFit="1" customWidth="1"/>
    <col min="11793" max="11793" width="10.28515625" style="35" bestFit="1" customWidth="1"/>
    <col min="11794" max="12035" width="9.140625" style="35"/>
    <col min="12036" max="12036" width="11.5703125" style="35" customWidth="1"/>
    <col min="12037" max="12037" width="14" style="35" customWidth="1"/>
    <col min="12038" max="12038" width="62.140625" style="35" customWidth="1"/>
    <col min="12039" max="12039" width="18.140625" style="35" customWidth="1"/>
    <col min="12040" max="12040" width="17" style="35" customWidth="1"/>
    <col min="12041" max="12041" width="40.85546875" style="35" customWidth="1"/>
    <col min="12042" max="12042" width="37" style="35" customWidth="1"/>
    <col min="12043" max="12043" width="43.42578125" style="35" customWidth="1"/>
    <col min="12044" max="12044" width="13.5703125" style="35" customWidth="1"/>
    <col min="12045" max="12045" width="17.85546875" style="35" customWidth="1"/>
    <col min="12046" max="12046" width="13.5703125" style="35" customWidth="1"/>
    <col min="12047" max="12047" width="18.7109375" style="35" customWidth="1"/>
    <col min="12048" max="12048" width="10.7109375" style="35" bestFit="1" customWidth="1"/>
    <col min="12049" max="12049" width="10.28515625" style="35" bestFit="1" customWidth="1"/>
    <col min="12050" max="12291" width="9.140625" style="35"/>
    <col min="12292" max="12292" width="11.5703125" style="35" customWidth="1"/>
    <col min="12293" max="12293" width="14" style="35" customWidth="1"/>
    <col min="12294" max="12294" width="62.140625" style="35" customWidth="1"/>
    <col min="12295" max="12295" width="18.140625" style="35" customWidth="1"/>
    <col min="12296" max="12296" width="17" style="35" customWidth="1"/>
    <col min="12297" max="12297" width="40.85546875" style="35" customWidth="1"/>
    <col min="12298" max="12298" width="37" style="35" customWidth="1"/>
    <col min="12299" max="12299" width="43.42578125" style="35" customWidth="1"/>
    <col min="12300" max="12300" width="13.5703125" style="35" customWidth="1"/>
    <col min="12301" max="12301" width="17.85546875" style="35" customWidth="1"/>
    <col min="12302" max="12302" width="13.5703125" style="35" customWidth="1"/>
    <col min="12303" max="12303" width="18.7109375" style="35" customWidth="1"/>
    <col min="12304" max="12304" width="10.7109375" style="35" bestFit="1" customWidth="1"/>
    <col min="12305" max="12305" width="10.28515625" style="35" bestFit="1" customWidth="1"/>
    <col min="12306" max="12547" width="9.140625" style="35"/>
    <col min="12548" max="12548" width="11.5703125" style="35" customWidth="1"/>
    <col min="12549" max="12549" width="14" style="35" customWidth="1"/>
    <col min="12550" max="12550" width="62.140625" style="35" customWidth="1"/>
    <col min="12551" max="12551" width="18.140625" style="35" customWidth="1"/>
    <col min="12552" max="12552" width="17" style="35" customWidth="1"/>
    <col min="12553" max="12553" width="40.85546875" style="35" customWidth="1"/>
    <col min="12554" max="12554" width="37" style="35" customWidth="1"/>
    <col min="12555" max="12555" width="43.42578125" style="35" customWidth="1"/>
    <col min="12556" max="12556" width="13.5703125" style="35" customWidth="1"/>
    <col min="12557" max="12557" width="17.85546875" style="35" customWidth="1"/>
    <col min="12558" max="12558" width="13.5703125" style="35" customWidth="1"/>
    <col min="12559" max="12559" width="18.7109375" style="35" customWidth="1"/>
    <col min="12560" max="12560" width="10.7109375" style="35" bestFit="1" customWidth="1"/>
    <col min="12561" max="12561" width="10.28515625" style="35" bestFit="1" customWidth="1"/>
    <col min="12562" max="12803" width="9.140625" style="35"/>
    <col min="12804" max="12804" width="11.5703125" style="35" customWidth="1"/>
    <col min="12805" max="12805" width="14" style="35" customWidth="1"/>
    <col min="12806" max="12806" width="62.140625" style="35" customWidth="1"/>
    <col min="12807" max="12807" width="18.140625" style="35" customWidth="1"/>
    <col min="12808" max="12808" width="17" style="35" customWidth="1"/>
    <col min="12809" max="12809" width="40.85546875" style="35" customWidth="1"/>
    <col min="12810" max="12810" width="37" style="35" customWidth="1"/>
    <col min="12811" max="12811" width="43.42578125" style="35" customWidth="1"/>
    <col min="12812" max="12812" width="13.5703125" style="35" customWidth="1"/>
    <col min="12813" max="12813" width="17.85546875" style="35" customWidth="1"/>
    <col min="12814" max="12814" width="13.5703125" style="35" customWidth="1"/>
    <col min="12815" max="12815" width="18.7109375" style="35" customWidth="1"/>
    <col min="12816" max="12816" width="10.7109375" style="35" bestFit="1" customWidth="1"/>
    <col min="12817" max="12817" width="10.28515625" style="35" bestFit="1" customWidth="1"/>
    <col min="12818" max="13059" width="9.140625" style="35"/>
    <col min="13060" max="13060" width="11.5703125" style="35" customWidth="1"/>
    <col min="13061" max="13061" width="14" style="35" customWidth="1"/>
    <col min="13062" max="13062" width="62.140625" style="35" customWidth="1"/>
    <col min="13063" max="13063" width="18.140625" style="35" customWidth="1"/>
    <col min="13064" max="13064" width="17" style="35" customWidth="1"/>
    <col min="13065" max="13065" width="40.85546875" style="35" customWidth="1"/>
    <col min="13066" max="13066" width="37" style="35" customWidth="1"/>
    <col min="13067" max="13067" width="43.42578125" style="35" customWidth="1"/>
    <col min="13068" max="13068" width="13.5703125" style="35" customWidth="1"/>
    <col min="13069" max="13069" width="17.85546875" style="35" customWidth="1"/>
    <col min="13070" max="13070" width="13.5703125" style="35" customWidth="1"/>
    <col min="13071" max="13071" width="18.7109375" style="35" customWidth="1"/>
    <col min="13072" max="13072" width="10.7109375" style="35" bestFit="1" customWidth="1"/>
    <col min="13073" max="13073" width="10.28515625" style="35" bestFit="1" customWidth="1"/>
    <col min="13074" max="13315" width="9.140625" style="35"/>
    <col min="13316" max="13316" width="11.5703125" style="35" customWidth="1"/>
    <col min="13317" max="13317" width="14" style="35" customWidth="1"/>
    <col min="13318" max="13318" width="62.140625" style="35" customWidth="1"/>
    <col min="13319" max="13319" width="18.140625" style="35" customWidth="1"/>
    <col min="13320" max="13320" width="17" style="35" customWidth="1"/>
    <col min="13321" max="13321" width="40.85546875" style="35" customWidth="1"/>
    <col min="13322" max="13322" width="37" style="35" customWidth="1"/>
    <col min="13323" max="13323" width="43.42578125" style="35" customWidth="1"/>
    <col min="13324" max="13324" width="13.5703125" style="35" customWidth="1"/>
    <col min="13325" max="13325" width="17.85546875" style="35" customWidth="1"/>
    <col min="13326" max="13326" width="13.5703125" style="35" customWidth="1"/>
    <col min="13327" max="13327" width="18.7109375" style="35" customWidth="1"/>
    <col min="13328" max="13328" width="10.7109375" style="35" bestFit="1" customWidth="1"/>
    <col min="13329" max="13329" width="10.28515625" style="35" bestFit="1" customWidth="1"/>
    <col min="13330" max="13571" width="9.140625" style="35"/>
    <col min="13572" max="13572" width="11.5703125" style="35" customWidth="1"/>
    <col min="13573" max="13573" width="14" style="35" customWidth="1"/>
    <col min="13574" max="13574" width="62.140625" style="35" customWidth="1"/>
    <col min="13575" max="13575" width="18.140625" style="35" customWidth="1"/>
    <col min="13576" max="13576" width="17" style="35" customWidth="1"/>
    <col min="13577" max="13577" width="40.85546875" style="35" customWidth="1"/>
    <col min="13578" max="13578" width="37" style="35" customWidth="1"/>
    <col min="13579" max="13579" width="43.42578125" style="35" customWidth="1"/>
    <col min="13580" max="13580" width="13.5703125" style="35" customWidth="1"/>
    <col min="13581" max="13581" width="17.85546875" style="35" customWidth="1"/>
    <col min="13582" max="13582" width="13.5703125" style="35" customWidth="1"/>
    <col min="13583" max="13583" width="18.7109375" style="35" customWidth="1"/>
    <col min="13584" max="13584" width="10.7109375" style="35" bestFit="1" customWidth="1"/>
    <col min="13585" max="13585" width="10.28515625" style="35" bestFit="1" customWidth="1"/>
    <col min="13586" max="13827" width="9.140625" style="35"/>
    <col min="13828" max="13828" width="11.5703125" style="35" customWidth="1"/>
    <col min="13829" max="13829" width="14" style="35" customWidth="1"/>
    <col min="13830" max="13830" width="62.140625" style="35" customWidth="1"/>
    <col min="13831" max="13831" width="18.140625" style="35" customWidth="1"/>
    <col min="13832" max="13832" width="17" style="35" customWidth="1"/>
    <col min="13833" max="13833" width="40.85546875" style="35" customWidth="1"/>
    <col min="13834" max="13834" width="37" style="35" customWidth="1"/>
    <col min="13835" max="13835" width="43.42578125" style="35" customWidth="1"/>
    <col min="13836" max="13836" width="13.5703125" style="35" customWidth="1"/>
    <col min="13837" max="13837" width="17.85546875" style="35" customWidth="1"/>
    <col min="13838" max="13838" width="13.5703125" style="35" customWidth="1"/>
    <col min="13839" max="13839" width="18.7109375" style="35" customWidth="1"/>
    <col min="13840" max="13840" width="10.7109375" style="35" bestFit="1" customWidth="1"/>
    <col min="13841" max="13841" width="10.28515625" style="35" bestFit="1" customWidth="1"/>
    <col min="13842" max="14083" width="9.140625" style="35"/>
    <col min="14084" max="14084" width="11.5703125" style="35" customWidth="1"/>
    <col min="14085" max="14085" width="14" style="35" customWidth="1"/>
    <col min="14086" max="14086" width="62.140625" style="35" customWidth="1"/>
    <col min="14087" max="14087" width="18.140625" style="35" customWidth="1"/>
    <col min="14088" max="14088" width="17" style="35" customWidth="1"/>
    <col min="14089" max="14089" width="40.85546875" style="35" customWidth="1"/>
    <col min="14090" max="14090" width="37" style="35" customWidth="1"/>
    <col min="14091" max="14091" width="43.42578125" style="35" customWidth="1"/>
    <col min="14092" max="14092" width="13.5703125" style="35" customWidth="1"/>
    <col min="14093" max="14093" width="17.85546875" style="35" customWidth="1"/>
    <col min="14094" max="14094" width="13.5703125" style="35" customWidth="1"/>
    <col min="14095" max="14095" width="18.7109375" style="35" customWidth="1"/>
    <col min="14096" max="14096" width="10.7109375" style="35" bestFit="1" customWidth="1"/>
    <col min="14097" max="14097" width="10.28515625" style="35" bestFit="1" customWidth="1"/>
    <col min="14098" max="14339" width="9.140625" style="35"/>
    <col min="14340" max="14340" width="11.5703125" style="35" customWidth="1"/>
    <col min="14341" max="14341" width="14" style="35" customWidth="1"/>
    <col min="14342" max="14342" width="62.140625" style="35" customWidth="1"/>
    <col min="14343" max="14343" width="18.140625" style="35" customWidth="1"/>
    <col min="14344" max="14344" width="17" style="35" customWidth="1"/>
    <col min="14345" max="14345" width="40.85546875" style="35" customWidth="1"/>
    <col min="14346" max="14346" width="37" style="35" customWidth="1"/>
    <col min="14347" max="14347" width="43.42578125" style="35" customWidth="1"/>
    <col min="14348" max="14348" width="13.5703125" style="35" customWidth="1"/>
    <col min="14349" max="14349" width="17.85546875" style="35" customWidth="1"/>
    <col min="14350" max="14350" width="13.5703125" style="35" customWidth="1"/>
    <col min="14351" max="14351" width="18.7109375" style="35" customWidth="1"/>
    <col min="14352" max="14352" width="10.7109375" style="35" bestFit="1" customWidth="1"/>
    <col min="14353" max="14353" width="10.28515625" style="35" bestFit="1" customWidth="1"/>
    <col min="14354" max="14595" width="9.140625" style="35"/>
    <col min="14596" max="14596" width="11.5703125" style="35" customWidth="1"/>
    <col min="14597" max="14597" width="14" style="35" customWidth="1"/>
    <col min="14598" max="14598" width="62.140625" style="35" customWidth="1"/>
    <col min="14599" max="14599" width="18.140625" style="35" customWidth="1"/>
    <col min="14600" max="14600" width="17" style="35" customWidth="1"/>
    <col min="14601" max="14601" width="40.85546875" style="35" customWidth="1"/>
    <col min="14602" max="14602" width="37" style="35" customWidth="1"/>
    <col min="14603" max="14603" width="43.42578125" style="35" customWidth="1"/>
    <col min="14604" max="14604" width="13.5703125" style="35" customWidth="1"/>
    <col min="14605" max="14605" width="17.85546875" style="35" customWidth="1"/>
    <col min="14606" max="14606" width="13.5703125" style="35" customWidth="1"/>
    <col min="14607" max="14607" width="18.7109375" style="35" customWidth="1"/>
    <col min="14608" max="14608" width="10.7109375" style="35" bestFit="1" customWidth="1"/>
    <col min="14609" max="14609" width="10.28515625" style="35" bestFit="1" customWidth="1"/>
    <col min="14610" max="14851" width="9.140625" style="35"/>
    <col min="14852" max="14852" width="11.5703125" style="35" customWidth="1"/>
    <col min="14853" max="14853" width="14" style="35" customWidth="1"/>
    <col min="14854" max="14854" width="62.140625" style="35" customWidth="1"/>
    <col min="14855" max="14855" width="18.140625" style="35" customWidth="1"/>
    <col min="14856" max="14856" width="17" style="35" customWidth="1"/>
    <col min="14857" max="14857" width="40.85546875" style="35" customWidth="1"/>
    <col min="14858" max="14858" width="37" style="35" customWidth="1"/>
    <col min="14859" max="14859" width="43.42578125" style="35" customWidth="1"/>
    <col min="14860" max="14860" width="13.5703125" style="35" customWidth="1"/>
    <col min="14861" max="14861" width="17.85546875" style="35" customWidth="1"/>
    <col min="14862" max="14862" width="13.5703125" style="35" customWidth="1"/>
    <col min="14863" max="14863" width="18.7109375" style="35" customWidth="1"/>
    <col min="14864" max="14864" width="10.7109375" style="35" bestFit="1" customWidth="1"/>
    <col min="14865" max="14865" width="10.28515625" style="35" bestFit="1" customWidth="1"/>
    <col min="14866" max="15107" width="9.140625" style="35"/>
    <col min="15108" max="15108" width="11.5703125" style="35" customWidth="1"/>
    <col min="15109" max="15109" width="14" style="35" customWidth="1"/>
    <col min="15110" max="15110" width="62.140625" style="35" customWidth="1"/>
    <col min="15111" max="15111" width="18.140625" style="35" customWidth="1"/>
    <col min="15112" max="15112" width="17" style="35" customWidth="1"/>
    <col min="15113" max="15113" width="40.85546875" style="35" customWidth="1"/>
    <col min="15114" max="15114" width="37" style="35" customWidth="1"/>
    <col min="15115" max="15115" width="43.42578125" style="35" customWidth="1"/>
    <col min="15116" max="15116" width="13.5703125" style="35" customWidth="1"/>
    <col min="15117" max="15117" width="17.85546875" style="35" customWidth="1"/>
    <col min="15118" max="15118" width="13.5703125" style="35" customWidth="1"/>
    <col min="15119" max="15119" width="18.7109375" style="35" customWidth="1"/>
    <col min="15120" max="15120" width="10.7109375" style="35" bestFit="1" customWidth="1"/>
    <col min="15121" max="15121" width="10.28515625" style="35" bestFit="1" customWidth="1"/>
    <col min="15122" max="15363" width="9.140625" style="35"/>
    <col min="15364" max="15364" width="11.5703125" style="35" customWidth="1"/>
    <col min="15365" max="15365" width="14" style="35" customWidth="1"/>
    <col min="15366" max="15366" width="62.140625" style="35" customWidth="1"/>
    <col min="15367" max="15367" width="18.140625" style="35" customWidth="1"/>
    <col min="15368" max="15368" width="17" style="35" customWidth="1"/>
    <col min="15369" max="15369" width="40.85546875" style="35" customWidth="1"/>
    <col min="15370" max="15370" width="37" style="35" customWidth="1"/>
    <col min="15371" max="15371" width="43.42578125" style="35" customWidth="1"/>
    <col min="15372" max="15372" width="13.5703125" style="35" customWidth="1"/>
    <col min="15373" max="15373" width="17.85546875" style="35" customWidth="1"/>
    <col min="15374" max="15374" width="13.5703125" style="35" customWidth="1"/>
    <col min="15375" max="15375" width="18.7109375" style="35" customWidth="1"/>
    <col min="15376" max="15376" width="10.7109375" style="35" bestFit="1" customWidth="1"/>
    <col min="15377" max="15377" width="10.28515625" style="35" bestFit="1" customWidth="1"/>
    <col min="15378" max="15619" width="9.140625" style="35"/>
    <col min="15620" max="15620" width="11.5703125" style="35" customWidth="1"/>
    <col min="15621" max="15621" width="14" style="35" customWidth="1"/>
    <col min="15622" max="15622" width="62.140625" style="35" customWidth="1"/>
    <col min="15623" max="15623" width="18.140625" style="35" customWidth="1"/>
    <col min="15624" max="15624" width="17" style="35" customWidth="1"/>
    <col min="15625" max="15625" width="40.85546875" style="35" customWidth="1"/>
    <col min="15626" max="15626" width="37" style="35" customWidth="1"/>
    <col min="15627" max="15627" width="43.42578125" style="35" customWidth="1"/>
    <col min="15628" max="15628" width="13.5703125" style="35" customWidth="1"/>
    <col min="15629" max="15629" width="17.85546875" style="35" customWidth="1"/>
    <col min="15630" max="15630" width="13.5703125" style="35" customWidth="1"/>
    <col min="15631" max="15631" width="18.7109375" style="35" customWidth="1"/>
    <col min="15632" max="15632" width="10.7109375" style="35" bestFit="1" customWidth="1"/>
    <col min="15633" max="15633" width="10.28515625" style="35" bestFit="1" customWidth="1"/>
    <col min="15634" max="15875" width="9.140625" style="35"/>
    <col min="15876" max="15876" width="11.5703125" style="35" customWidth="1"/>
    <col min="15877" max="15877" width="14" style="35" customWidth="1"/>
    <col min="15878" max="15878" width="62.140625" style="35" customWidth="1"/>
    <col min="15879" max="15879" width="18.140625" style="35" customWidth="1"/>
    <col min="15880" max="15880" width="17" style="35" customWidth="1"/>
    <col min="15881" max="15881" width="40.85546875" style="35" customWidth="1"/>
    <col min="15882" max="15882" width="37" style="35" customWidth="1"/>
    <col min="15883" max="15883" width="43.42578125" style="35" customWidth="1"/>
    <col min="15884" max="15884" width="13.5703125" style="35" customWidth="1"/>
    <col min="15885" max="15885" width="17.85546875" style="35" customWidth="1"/>
    <col min="15886" max="15886" width="13.5703125" style="35" customWidth="1"/>
    <col min="15887" max="15887" width="18.7109375" style="35" customWidth="1"/>
    <col min="15888" max="15888" width="10.7109375" style="35" bestFit="1" customWidth="1"/>
    <col min="15889" max="15889" width="10.28515625" style="35" bestFit="1" customWidth="1"/>
    <col min="15890" max="16131" width="9.140625" style="35"/>
    <col min="16132" max="16132" width="11.5703125" style="35" customWidth="1"/>
    <col min="16133" max="16133" width="14" style="35" customWidth="1"/>
    <col min="16134" max="16134" width="62.140625" style="35" customWidth="1"/>
    <col min="16135" max="16135" width="18.140625" style="35" customWidth="1"/>
    <col min="16136" max="16136" width="17" style="35" customWidth="1"/>
    <col min="16137" max="16137" width="40.85546875" style="35" customWidth="1"/>
    <col min="16138" max="16138" width="37" style="35" customWidth="1"/>
    <col min="16139" max="16139" width="43.42578125" style="35" customWidth="1"/>
    <col min="16140" max="16140" width="13.5703125" style="35" customWidth="1"/>
    <col min="16141" max="16141" width="17.85546875" style="35" customWidth="1"/>
    <col min="16142" max="16142" width="13.5703125" style="35" customWidth="1"/>
    <col min="16143" max="16143" width="18.7109375" style="35" customWidth="1"/>
    <col min="16144" max="16144" width="10.7109375" style="35" bestFit="1" customWidth="1"/>
    <col min="16145" max="16145" width="10.28515625" style="35" bestFit="1" customWidth="1"/>
    <col min="16146" max="16384" width="9.140625" style="35"/>
  </cols>
  <sheetData>
    <row r="1" spans="1:17" s="22" customFormat="1" ht="30" customHeight="1" x14ac:dyDescent="0.25">
      <c r="A1" s="482"/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21"/>
    </row>
    <row r="2" spans="1:17" s="22" customFormat="1" ht="26.25" customHeight="1" x14ac:dyDescent="0.25">
      <c r="A2" s="482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21"/>
    </row>
    <row r="3" spans="1:17" s="22" customFormat="1" ht="39" customHeight="1" x14ac:dyDescent="0.25">
      <c r="A3" s="482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21"/>
    </row>
    <row r="4" spans="1:17" s="22" customFormat="1" ht="24.75" customHeight="1" x14ac:dyDescent="0.25">
      <c r="A4" s="482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  <c r="P4" s="21"/>
    </row>
    <row r="5" spans="1:17" s="22" customFormat="1" ht="39" customHeight="1" x14ac:dyDescent="0.25">
      <c r="A5" s="482" t="s">
        <v>99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21"/>
    </row>
    <row r="6" spans="1:17" s="22" customFormat="1" ht="31.5" customHeight="1" x14ac:dyDescent="0.25">
      <c r="A6" s="482" t="s">
        <v>232</v>
      </c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  <c r="P6" s="21"/>
    </row>
    <row r="7" spans="1:17" s="22" customFormat="1" ht="35.25" customHeight="1" x14ac:dyDescent="0.25">
      <c r="A7" s="482" t="s">
        <v>51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  <c r="P7" s="21"/>
    </row>
    <row r="8" spans="1:17" s="22" customFormat="1" ht="31.5" customHeight="1" x14ac:dyDescent="0.25">
      <c r="A8" s="498">
        <v>41938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  <c r="P8" s="21"/>
    </row>
    <row r="9" spans="1:17" s="22" customFormat="1" ht="39" customHeight="1" x14ac:dyDescent="0.25">
      <c r="A9" s="482" t="s">
        <v>190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21"/>
    </row>
    <row r="10" spans="1:17" s="22" customFormat="1" ht="47.25" customHeight="1" thickBot="1" x14ac:dyDescent="0.3">
      <c r="A10" s="482" t="s">
        <v>114</v>
      </c>
      <c r="B10" s="483"/>
      <c r="C10" s="483"/>
      <c r="D10" s="483"/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21"/>
    </row>
    <row r="11" spans="1:17" s="23" customFormat="1" ht="34.5" customHeight="1" thickBot="1" x14ac:dyDescent="0.3">
      <c r="A11" s="501" t="s">
        <v>65</v>
      </c>
      <c r="B11" s="504" t="s">
        <v>66</v>
      </c>
      <c r="C11" s="507" t="s">
        <v>67</v>
      </c>
      <c r="D11" s="507" t="s">
        <v>68</v>
      </c>
      <c r="E11" s="507" t="s">
        <v>41</v>
      </c>
      <c r="F11" s="507" t="s">
        <v>63</v>
      </c>
      <c r="G11" s="526" t="s">
        <v>96</v>
      </c>
      <c r="H11" s="507" t="s">
        <v>9</v>
      </c>
      <c r="I11" s="486" t="s">
        <v>69</v>
      </c>
      <c r="J11" s="536" t="s">
        <v>17</v>
      </c>
      <c r="K11" s="537"/>
      <c r="L11" s="537"/>
      <c r="M11" s="538"/>
      <c r="N11" s="513" t="s">
        <v>191</v>
      </c>
      <c r="O11" s="521" t="s">
        <v>50</v>
      </c>
    </row>
    <row r="12" spans="1:17" s="23" customFormat="1" ht="33" customHeight="1" x14ac:dyDescent="0.25">
      <c r="A12" s="502"/>
      <c r="B12" s="505"/>
      <c r="C12" s="508"/>
      <c r="D12" s="508"/>
      <c r="E12" s="508"/>
      <c r="F12" s="508"/>
      <c r="G12" s="527"/>
      <c r="H12" s="508"/>
      <c r="I12" s="487"/>
      <c r="J12" s="492" t="s">
        <v>70</v>
      </c>
      <c r="K12" s="523"/>
      <c r="L12" s="524" t="s">
        <v>71</v>
      </c>
      <c r="M12" s="525"/>
      <c r="N12" s="621"/>
      <c r="O12" s="514"/>
    </row>
    <row r="13" spans="1:17" s="23" customFormat="1" ht="36" customHeight="1" thickBot="1" x14ac:dyDescent="0.3">
      <c r="A13" s="503"/>
      <c r="B13" s="506"/>
      <c r="C13" s="509"/>
      <c r="D13" s="509"/>
      <c r="E13" s="509"/>
      <c r="F13" s="509"/>
      <c r="G13" s="528"/>
      <c r="H13" s="509"/>
      <c r="I13" s="488"/>
      <c r="J13" s="24" t="s">
        <v>72</v>
      </c>
      <c r="K13" s="25" t="s">
        <v>73</v>
      </c>
      <c r="L13" s="26" t="s">
        <v>72</v>
      </c>
      <c r="M13" s="109" t="s">
        <v>73</v>
      </c>
      <c r="N13" s="622"/>
      <c r="O13" s="522"/>
      <c r="P13" s="27">
        <v>36</v>
      </c>
      <c r="Q13" s="27">
        <v>42</v>
      </c>
    </row>
    <row r="14" spans="1:17" s="23" customFormat="1" ht="49.5" customHeight="1" x14ac:dyDescent="0.25">
      <c r="A14" s="145">
        <v>1</v>
      </c>
      <c r="B14" s="146">
        <v>71</v>
      </c>
      <c r="C14" s="327" t="s">
        <v>124</v>
      </c>
      <c r="D14" s="70">
        <v>1996</v>
      </c>
      <c r="E14" s="70" t="s">
        <v>61</v>
      </c>
      <c r="F14" s="378" t="s">
        <v>268</v>
      </c>
      <c r="G14" s="327"/>
      <c r="H14" s="651" t="s">
        <v>269</v>
      </c>
      <c r="I14" s="366" t="s">
        <v>270</v>
      </c>
      <c r="J14" s="254">
        <v>0</v>
      </c>
      <c r="K14" s="255">
        <v>27.44</v>
      </c>
      <c r="L14" s="256">
        <v>0</v>
      </c>
      <c r="M14" s="257">
        <v>32.270000000000003</v>
      </c>
      <c r="N14" s="253">
        <v>0</v>
      </c>
      <c r="O14" s="263">
        <v>22</v>
      </c>
      <c r="P14" s="28">
        <f>(K14-$P$13)/4</f>
        <v>-2.1399999999999997</v>
      </c>
      <c r="Q14" s="28">
        <f>(M14-$Q$13)/4</f>
        <v>-2.4324999999999992</v>
      </c>
    </row>
    <row r="15" spans="1:17" s="23" customFormat="1" ht="49.5" customHeight="1" x14ac:dyDescent="0.25">
      <c r="A15" s="147">
        <v>2</v>
      </c>
      <c r="B15" s="148">
        <v>34</v>
      </c>
      <c r="C15" s="325" t="s">
        <v>289</v>
      </c>
      <c r="D15" s="73"/>
      <c r="E15" s="73"/>
      <c r="F15" s="160" t="s">
        <v>290</v>
      </c>
      <c r="G15" s="325"/>
      <c r="H15" s="710" t="s">
        <v>257</v>
      </c>
      <c r="I15" s="369" t="s">
        <v>112</v>
      </c>
      <c r="J15" s="244">
        <v>0</v>
      </c>
      <c r="K15" s="245">
        <v>28.96</v>
      </c>
      <c r="L15" s="246">
        <v>0</v>
      </c>
      <c r="M15" s="247">
        <v>33.47</v>
      </c>
      <c r="N15" s="248">
        <v>0</v>
      </c>
      <c r="O15" s="264">
        <v>19</v>
      </c>
      <c r="P15" s="28">
        <f>(K15-$P$13)/4</f>
        <v>-1.7599999999999998</v>
      </c>
      <c r="Q15" s="28">
        <f>(M15-$Q$13)/4</f>
        <v>-2.1325000000000003</v>
      </c>
    </row>
    <row r="16" spans="1:17" s="23" customFormat="1" ht="49.5" customHeight="1" x14ac:dyDescent="0.25">
      <c r="A16" s="147">
        <v>3</v>
      </c>
      <c r="B16" s="148">
        <v>79</v>
      </c>
      <c r="C16" s="325" t="s">
        <v>211</v>
      </c>
      <c r="D16" s="73">
        <v>2003</v>
      </c>
      <c r="E16" s="73" t="s">
        <v>194</v>
      </c>
      <c r="F16" s="160" t="s">
        <v>195</v>
      </c>
      <c r="G16" s="325"/>
      <c r="H16" s="709" t="s">
        <v>196</v>
      </c>
      <c r="I16" s="369" t="s">
        <v>119</v>
      </c>
      <c r="J16" s="249">
        <v>0</v>
      </c>
      <c r="K16" s="250">
        <v>28.89</v>
      </c>
      <c r="L16" s="346">
        <v>0</v>
      </c>
      <c r="M16" s="251">
        <v>34.19</v>
      </c>
      <c r="N16" s="252">
        <v>0</v>
      </c>
      <c r="O16" s="264">
        <v>17</v>
      </c>
      <c r="P16" s="28">
        <f>(K16-$P$13)/4</f>
        <v>-1.7774999999999999</v>
      </c>
      <c r="Q16" s="28">
        <f>(M16-$Q$13)/4</f>
        <v>-1.9525000000000006</v>
      </c>
    </row>
    <row r="17" spans="1:17" s="23" customFormat="1" ht="49.5" customHeight="1" x14ac:dyDescent="0.25">
      <c r="A17" s="147">
        <v>4</v>
      </c>
      <c r="B17" s="148">
        <v>22</v>
      </c>
      <c r="C17" s="325" t="s">
        <v>282</v>
      </c>
      <c r="D17" s="73">
        <v>1990</v>
      </c>
      <c r="E17" s="73" t="s">
        <v>60</v>
      </c>
      <c r="F17" s="160" t="s">
        <v>283</v>
      </c>
      <c r="G17" s="325"/>
      <c r="H17" s="709" t="s">
        <v>101</v>
      </c>
      <c r="I17" s="369" t="s">
        <v>219</v>
      </c>
      <c r="J17" s="244">
        <v>0</v>
      </c>
      <c r="K17" s="245">
        <v>29.77</v>
      </c>
      <c r="L17" s="246">
        <v>0</v>
      </c>
      <c r="M17" s="247">
        <v>34.380000000000003</v>
      </c>
      <c r="N17" s="248">
        <v>0</v>
      </c>
      <c r="O17" s="264">
        <v>15</v>
      </c>
      <c r="P17" s="28">
        <f>(K17-$P$13)/4</f>
        <v>-1.5575000000000001</v>
      </c>
      <c r="Q17" s="28">
        <f>(M17-$Q$13)/4</f>
        <v>-1.9049999999999994</v>
      </c>
    </row>
    <row r="18" spans="1:17" s="23" customFormat="1" ht="49.5" customHeight="1" x14ac:dyDescent="0.25">
      <c r="A18" s="147">
        <v>5</v>
      </c>
      <c r="B18" s="148">
        <v>28</v>
      </c>
      <c r="C18" s="325" t="s">
        <v>112</v>
      </c>
      <c r="D18" s="73">
        <v>1995</v>
      </c>
      <c r="E18" s="73" t="s">
        <v>57</v>
      </c>
      <c r="F18" s="160" t="s">
        <v>284</v>
      </c>
      <c r="G18" s="325"/>
      <c r="H18" s="710" t="s">
        <v>176</v>
      </c>
      <c r="I18" s="369" t="s">
        <v>456</v>
      </c>
      <c r="J18" s="244">
        <v>0</v>
      </c>
      <c r="K18" s="245">
        <v>28.59</v>
      </c>
      <c r="L18" s="246">
        <v>0</v>
      </c>
      <c r="M18" s="247">
        <v>35.32</v>
      </c>
      <c r="N18" s="248">
        <v>0</v>
      </c>
      <c r="O18" s="264">
        <v>14</v>
      </c>
      <c r="P18" s="28">
        <f t="shared" ref="P18:P29" si="0">(K18-$P$13)/4</f>
        <v>-1.8525</v>
      </c>
      <c r="Q18" s="28">
        <f t="shared" ref="Q18:Q29" si="1">(M18-$Q$13)/4</f>
        <v>-1.67</v>
      </c>
    </row>
    <row r="19" spans="1:17" s="23" customFormat="1" ht="49.5" customHeight="1" x14ac:dyDescent="0.25">
      <c r="A19" s="147">
        <v>6</v>
      </c>
      <c r="B19" s="148">
        <v>81</v>
      </c>
      <c r="C19" s="325" t="s">
        <v>105</v>
      </c>
      <c r="D19" s="73">
        <v>1982</v>
      </c>
      <c r="E19" s="73"/>
      <c r="F19" s="160" t="s">
        <v>208</v>
      </c>
      <c r="G19" s="325"/>
      <c r="H19" s="709" t="s">
        <v>152</v>
      </c>
      <c r="I19" s="369" t="s">
        <v>119</v>
      </c>
      <c r="J19" s="244">
        <v>0</v>
      </c>
      <c r="K19" s="245">
        <v>31.18</v>
      </c>
      <c r="L19" s="246">
        <v>0</v>
      </c>
      <c r="M19" s="247">
        <v>35.33</v>
      </c>
      <c r="N19" s="248">
        <v>0</v>
      </c>
      <c r="O19" s="264">
        <v>13</v>
      </c>
      <c r="P19" s="28">
        <f>(K19-$P$13)/4</f>
        <v>-1.2050000000000001</v>
      </c>
      <c r="Q19" s="28">
        <f>(M19-$Q$13)/4</f>
        <v>-1.6675000000000004</v>
      </c>
    </row>
    <row r="20" spans="1:17" s="23" customFormat="1" ht="49.5" customHeight="1" x14ac:dyDescent="0.25">
      <c r="A20" s="147">
        <v>7</v>
      </c>
      <c r="B20" s="148">
        <v>72</v>
      </c>
      <c r="C20" s="325" t="s">
        <v>271</v>
      </c>
      <c r="D20" s="73">
        <v>1998</v>
      </c>
      <c r="E20" s="73" t="s">
        <v>61</v>
      </c>
      <c r="F20" s="160" t="s">
        <v>272</v>
      </c>
      <c r="G20" s="325"/>
      <c r="H20" s="693" t="s">
        <v>269</v>
      </c>
      <c r="I20" s="331" t="s">
        <v>270</v>
      </c>
      <c r="J20" s="249">
        <v>0</v>
      </c>
      <c r="K20" s="250">
        <v>30.37</v>
      </c>
      <c r="L20" s="346">
        <v>0</v>
      </c>
      <c r="M20" s="251">
        <v>35.450000000000003</v>
      </c>
      <c r="N20" s="252">
        <v>0</v>
      </c>
      <c r="O20" s="264">
        <v>12</v>
      </c>
      <c r="P20" s="28">
        <f t="shared" si="0"/>
        <v>-1.4074999999999998</v>
      </c>
      <c r="Q20" s="28">
        <f t="shared" si="1"/>
        <v>-1.6374999999999993</v>
      </c>
    </row>
    <row r="21" spans="1:17" s="23" customFormat="1" ht="49.5" customHeight="1" x14ac:dyDescent="0.25">
      <c r="A21" s="147">
        <v>8</v>
      </c>
      <c r="B21" s="148">
        <v>53</v>
      </c>
      <c r="C21" s="325" t="s">
        <v>299</v>
      </c>
      <c r="D21" s="73">
        <v>1988</v>
      </c>
      <c r="E21" s="73" t="s">
        <v>60</v>
      </c>
      <c r="F21" s="160" t="s">
        <v>300</v>
      </c>
      <c r="G21" s="325" t="s">
        <v>301</v>
      </c>
      <c r="H21" s="710" t="s">
        <v>302</v>
      </c>
      <c r="I21" s="369" t="s">
        <v>413</v>
      </c>
      <c r="J21" s="244">
        <v>0</v>
      </c>
      <c r="K21" s="245">
        <v>31.76</v>
      </c>
      <c r="L21" s="246">
        <v>0</v>
      </c>
      <c r="M21" s="247">
        <v>38.96</v>
      </c>
      <c r="N21" s="248">
        <v>0</v>
      </c>
      <c r="O21" s="264">
        <v>11</v>
      </c>
      <c r="P21" s="28">
        <f>(K21-$P$13)/4</f>
        <v>-1.0599999999999996</v>
      </c>
      <c r="Q21" s="28">
        <f>(M21-$Q$13)/4</f>
        <v>-0.75999999999999979</v>
      </c>
    </row>
    <row r="22" spans="1:17" s="23" customFormat="1" ht="49.5" customHeight="1" x14ac:dyDescent="0.25">
      <c r="A22" s="147">
        <v>9</v>
      </c>
      <c r="B22" s="155">
        <v>55</v>
      </c>
      <c r="C22" s="350" t="s">
        <v>133</v>
      </c>
      <c r="D22" s="75"/>
      <c r="E22" s="75"/>
      <c r="F22" s="396" t="s">
        <v>121</v>
      </c>
      <c r="G22" s="350" t="s">
        <v>205</v>
      </c>
      <c r="H22" s="674" t="s">
        <v>165</v>
      </c>
      <c r="I22" s="383" t="s">
        <v>118</v>
      </c>
      <c r="J22" s="249">
        <v>4</v>
      </c>
      <c r="K22" s="250">
        <v>25.91</v>
      </c>
      <c r="L22" s="346">
        <v>0</v>
      </c>
      <c r="M22" s="251">
        <v>29.38</v>
      </c>
      <c r="N22" s="252">
        <v>4</v>
      </c>
      <c r="O22" s="264">
        <v>10</v>
      </c>
      <c r="P22" s="28">
        <f>(K22-$P$13)/4</f>
        <v>-2.5225</v>
      </c>
      <c r="Q22" s="28"/>
    </row>
    <row r="23" spans="1:17" s="23" customFormat="1" ht="49.5" customHeight="1" x14ac:dyDescent="0.25">
      <c r="A23" s="147">
        <v>10</v>
      </c>
      <c r="B23" s="155">
        <v>15</v>
      </c>
      <c r="C23" s="350" t="s">
        <v>294</v>
      </c>
      <c r="D23" s="75">
        <v>1999</v>
      </c>
      <c r="E23" s="75" t="s">
        <v>234</v>
      </c>
      <c r="F23" s="396" t="s">
        <v>295</v>
      </c>
      <c r="G23" s="350"/>
      <c r="H23" s="674" t="s">
        <v>101</v>
      </c>
      <c r="I23" s="383" t="s">
        <v>219</v>
      </c>
      <c r="J23" s="249">
        <v>0</v>
      </c>
      <c r="K23" s="250">
        <v>26.11</v>
      </c>
      <c r="L23" s="346">
        <v>4</v>
      </c>
      <c r="M23" s="251">
        <v>32.659999999999997</v>
      </c>
      <c r="N23" s="252">
        <v>4</v>
      </c>
      <c r="O23" s="264">
        <v>9</v>
      </c>
      <c r="P23" s="28">
        <f t="shared" ref="P23" si="2">(K23-$P$13)/4</f>
        <v>-2.4725000000000001</v>
      </c>
      <c r="Q23" s="28">
        <f t="shared" ref="Q23" si="3">(M23-$Q$13)/4</f>
        <v>-2.3350000000000009</v>
      </c>
    </row>
    <row r="24" spans="1:17" s="23" customFormat="1" ht="49.5" customHeight="1" x14ac:dyDescent="0.25">
      <c r="A24" s="147">
        <v>11</v>
      </c>
      <c r="B24" s="148">
        <v>37</v>
      </c>
      <c r="C24" s="325" t="s">
        <v>178</v>
      </c>
      <c r="D24" s="73">
        <v>1959</v>
      </c>
      <c r="E24" s="73" t="s">
        <v>57</v>
      </c>
      <c r="F24" s="160" t="s">
        <v>423</v>
      </c>
      <c r="G24" s="325"/>
      <c r="H24" s="710" t="s">
        <v>180</v>
      </c>
      <c r="I24" s="369" t="s">
        <v>336</v>
      </c>
      <c r="J24" s="244">
        <v>0</v>
      </c>
      <c r="K24" s="245">
        <v>28.34</v>
      </c>
      <c r="L24" s="246">
        <v>4</v>
      </c>
      <c r="M24" s="247">
        <v>35.840000000000003</v>
      </c>
      <c r="N24" s="248">
        <v>4</v>
      </c>
      <c r="O24" s="264">
        <v>8</v>
      </c>
      <c r="P24" s="28">
        <f>(K24-$P$13)/4</f>
        <v>-1.915</v>
      </c>
      <c r="Q24" s="28">
        <f>(M24-$Q$13)/4</f>
        <v>-1.5399999999999991</v>
      </c>
    </row>
    <row r="25" spans="1:17" s="23" customFormat="1" ht="49.5" customHeight="1" x14ac:dyDescent="0.25">
      <c r="A25" s="147">
        <v>12</v>
      </c>
      <c r="B25" s="148">
        <v>78</v>
      </c>
      <c r="C25" s="325" t="s">
        <v>104</v>
      </c>
      <c r="D25" s="73">
        <v>1984</v>
      </c>
      <c r="E25" s="73"/>
      <c r="F25" s="160" t="s">
        <v>185</v>
      </c>
      <c r="G25" s="325" t="s">
        <v>189</v>
      </c>
      <c r="H25" s="709" t="s">
        <v>152</v>
      </c>
      <c r="I25" s="369" t="s">
        <v>153</v>
      </c>
      <c r="J25" s="244">
        <v>4</v>
      </c>
      <c r="K25" s="245">
        <v>31.65</v>
      </c>
      <c r="L25" s="246">
        <v>0</v>
      </c>
      <c r="M25" s="247">
        <v>37.14</v>
      </c>
      <c r="N25" s="248">
        <v>4</v>
      </c>
      <c r="O25" s="264">
        <v>7</v>
      </c>
      <c r="P25" s="28">
        <f>(K25-$P$13)/4</f>
        <v>-1.0875000000000004</v>
      </c>
      <c r="Q25" s="28">
        <f>(M25-$Q$13)/4</f>
        <v>-1.2149999999999999</v>
      </c>
    </row>
    <row r="26" spans="1:17" s="23" customFormat="1" ht="49.5" customHeight="1" x14ac:dyDescent="0.25">
      <c r="A26" s="147">
        <v>13</v>
      </c>
      <c r="B26" s="148">
        <v>4</v>
      </c>
      <c r="C26" s="325" t="s">
        <v>274</v>
      </c>
      <c r="D26" s="73">
        <v>1999</v>
      </c>
      <c r="E26" s="73" t="s">
        <v>79</v>
      </c>
      <c r="F26" s="160" t="s">
        <v>275</v>
      </c>
      <c r="G26" s="325"/>
      <c r="H26" s="709" t="s">
        <v>276</v>
      </c>
      <c r="I26" s="369" t="s">
        <v>277</v>
      </c>
      <c r="J26" s="244">
        <v>4</v>
      </c>
      <c r="K26" s="245">
        <v>33.42</v>
      </c>
      <c r="L26" s="246">
        <v>0</v>
      </c>
      <c r="M26" s="247">
        <v>39.39</v>
      </c>
      <c r="N26" s="248">
        <v>4</v>
      </c>
      <c r="O26" s="264">
        <v>6</v>
      </c>
      <c r="P26" s="28">
        <f>(K26-$P$13)/4</f>
        <v>-0.64499999999999957</v>
      </c>
      <c r="Q26" s="28">
        <f>(M26-$Q$13)/4</f>
        <v>-0.65249999999999986</v>
      </c>
    </row>
    <row r="27" spans="1:17" s="23" customFormat="1" ht="49.5" customHeight="1" x14ac:dyDescent="0.25">
      <c r="A27" s="147">
        <v>14</v>
      </c>
      <c r="B27" s="148">
        <v>55</v>
      </c>
      <c r="C27" s="325" t="s">
        <v>204</v>
      </c>
      <c r="D27" s="73">
        <v>1962</v>
      </c>
      <c r="E27" s="73" t="s">
        <v>58</v>
      </c>
      <c r="F27" s="160" t="s">
        <v>121</v>
      </c>
      <c r="G27" s="325" t="s">
        <v>205</v>
      </c>
      <c r="H27" s="709" t="s">
        <v>165</v>
      </c>
      <c r="I27" s="369" t="s">
        <v>118</v>
      </c>
      <c r="J27" s="244">
        <v>8</v>
      </c>
      <c r="K27" s="245">
        <v>50.93</v>
      </c>
      <c r="L27" s="246">
        <v>0</v>
      </c>
      <c r="M27" s="247">
        <v>34.380000000000003</v>
      </c>
      <c r="N27" s="248">
        <v>8</v>
      </c>
      <c r="O27" s="264">
        <v>5</v>
      </c>
      <c r="P27" s="28">
        <f>(K27-$P$13)/4</f>
        <v>3.7324999999999999</v>
      </c>
      <c r="Q27" s="28">
        <f>(M27-$Q$13)/4</f>
        <v>-1.9049999999999994</v>
      </c>
    </row>
    <row r="28" spans="1:17" s="23" customFormat="1" ht="49.5" customHeight="1" x14ac:dyDescent="0.25">
      <c r="A28" s="147">
        <v>15</v>
      </c>
      <c r="B28" s="148">
        <v>4</v>
      </c>
      <c r="C28" s="325" t="s">
        <v>278</v>
      </c>
      <c r="D28" s="73">
        <v>1996</v>
      </c>
      <c r="E28" s="73" t="s">
        <v>79</v>
      </c>
      <c r="F28" s="160" t="s">
        <v>275</v>
      </c>
      <c r="G28" s="325"/>
      <c r="H28" s="709" t="s">
        <v>276</v>
      </c>
      <c r="I28" s="369" t="s">
        <v>277</v>
      </c>
      <c r="J28" s="244">
        <v>4</v>
      </c>
      <c r="K28" s="245">
        <v>29.83</v>
      </c>
      <c r="L28" s="246">
        <v>9</v>
      </c>
      <c r="M28" s="247">
        <v>45.92</v>
      </c>
      <c r="N28" s="248">
        <v>13</v>
      </c>
      <c r="O28" s="264">
        <v>4</v>
      </c>
      <c r="P28" s="28">
        <f>(K28-$P$13)/4</f>
        <v>-1.5425000000000004</v>
      </c>
      <c r="Q28" s="28">
        <f>(M28-$Q$13)/4</f>
        <v>0.98000000000000043</v>
      </c>
    </row>
    <row r="29" spans="1:17" s="23" customFormat="1" ht="49.5" customHeight="1" x14ac:dyDescent="0.25">
      <c r="A29" s="147">
        <v>16</v>
      </c>
      <c r="B29" s="148">
        <v>21</v>
      </c>
      <c r="C29" s="325" t="s">
        <v>280</v>
      </c>
      <c r="D29" s="73">
        <v>1988</v>
      </c>
      <c r="E29" s="73" t="s">
        <v>60</v>
      </c>
      <c r="F29" s="160" t="s">
        <v>281</v>
      </c>
      <c r="G29" s="325"/>
      <c r="H29" s="709" t="s">
        <v>101</v>
      </c>
      <c r="I29" s="369" t="s">
        <v>219</v>
      </c>
      <c r="J29" s="249">
        <v>13</v>
      </c>
      <c r="K29" s="250">
        <v>55.28</v>
      </c>
      <c r="L29" s="620" t="s">
        <v>77</v>
      </c>
      <c r="M29" s="533"/>
      <c r="N29" s="534"/>
      <c r="O29" s="264">
        <v>3</v>
      </c>
      <c r="P29" s="28">
        <f t="shared" si="0"/>
        <v>4.82</v>
      </c>
      <c r="Q29" s="28">
        <f t="shared" si="1"/>
        <v>-10.5</v>
      </c>
    </row>
    <row r="30" spans="1:17" s="23" customFormat="1" ht="49.5" customHeight="1" x14ac:dyDescent="0.25">
      <c r="A30" s="147"/>
      <c r="B30" s="148">
        <v>18</v>
      </c>
      <c r="C30" s="325" t="s">
        <v>455</v>
      </c>
      <c r="D30" s="73"/>
      <c r="E30" s="73" t="s">
        <v>58</v>
      </c>
      <c r="F30" s="160" t="s">
        <v>242</v>
      </c>
      <c r="G30" s="325"/>
      <c r="H30" s="693" t="s">
        <v>101</v>
      </c>
      <c r="I30" s="369" t="s">
        <v>400</v>
      </c>
      <c r="J30" s="618" t="s">
        <v>77</v>
      </c>
      <c r="K30" s="560"/>
      <c r="L30" s="560"/>
      <c r="M30" s="560"/>
      <c r="N30" s="560"/>
      <c r="O30" s="494"/>
      <c r="P30" s="28">
        <f>(K30-$P$13)/4</f>
        <v>-9</v>
      </c>
      <c r="Q30" s="28">
        <f>(M30-$Q$13)/4</f>
        <v>-10.5</v>
      </c>
    </row>
    <row r="31" spans="1:17" s="23" customFormat="1" ht="49.5" customHeight="1" x14ac:dyDescent="0.25">
      <c r="A31" s="147"/>
      <c r="B31" s="148">
        <v>76</v>
      </c>
      <c r="C31" s="325" t="s">
        <v>239</v>
      </c>
      <c r="D31" s="73"/>
      <c r="E31" s="73" t="s">
        <v>194</v>
      </c>
      <c r="F31" s="160" t="s">
        <v>240</v>
      </c>
      <c r="G31" s="325"/>
      <c r="H31" s="693" t="s">
        <v>152</v>
      </c>
      <c r="I31" s="369" t="s">
        <v>153</v>
      </c>
      <c r="J31" s="618" t="s">
        <v>77</v>
      </c>
      <c r="K31" s="560"/>
      <c r="L31" s="560"/>
      <c r="M31" s="560"/>
      <c r="N31" s="560"/>
      <c r="O31" s="494"/>
      <c r="P31" s="28">
        <f>(K31-$P$13)/4</f>
        <v>-9</v>
      </c>
      <c r="Q31" s="28">
        <f>(M31-$Q$13)/4</f>
        <v>-10.5</v>
      </c>
    </row>
    <row r="32" spans="1:17" s="23" customFormat="1" ht="49.5" customHeight="1" thickBot="1" x14ac:dyDescent="0.3">
      <c r="A32" s="149" t="s">
        <v>409</v>
      </c>
      <c r="B32" s="150">
        <v>18</v>
      </c>
      <c r="C32" s="329" t="s">
        <v>455</v>
      </c>
      <c r="D32" s="152"/>
      <c r="E32" s="152" t="s">
        <v>58</v>
      </c>
      <c r="F32" s="659" t="s">
        <v>242</v>
      </c>
      <c r="G32" s="329"/>
      <c r="H32" s="694" t="s">
        <v>101</v>
      </c>
      <c r="I32" s="711" t="s">
        <v>400</v>
      </c>
      <c r="J32" s="619" t="s">
        <v>77</v>
      </c>
      <c r="K32" s="500"/>
      <c r="L32" s="500"/>
      <c r="M32" s="500"/>
      <c r="N32" s="500"/>
      <c r="O32" s="520"/>
      <c r="P32" s="28">
        <f>(K32-$P$13)/4</f>
        <v>-9</v>
      </c>
      <c r="Q32" s="28">
        <f>(M32-$Q$13)/4</f>
        <v>-10.5</v>
      </c>
    </row>
    <row r="33" spans="1:15" s="22" customFormat="1" ht="30.75" customHeight="1" x14ac:dyDescent="0.45">
      <c r="A33" s="29"/>
      <c r="B33" s="29"/>
      <c r="D33" s="30" t="s">
        <v>74</v>
      </c>
      <c r="E33" s="31"/>
      <c r="F33" s="32"/>
      <c r="G33" s="32"/>
      <c r="H33" s="33"/>
      <c r="I33" s="30"/>
      <c r="J33" s="81" t="s">
        <v>184</v>
      </c>
      <c r="K33" s="29"/>
      <c r="L33" s="29"/>
      <c r="M33" s="29"/>
      <c r="N33" s="29"/>
      <c r="O33" s="29"/>
    </row>
    <row r="34" spans="1:15" s="22" customFormat="1" ht="20.25" customHeight="1" x14ac:dyDescent="0.45">
      <c r="A34" s="29"/>
      <c r="B34" s="29"/>
      <c r="D34" s="32"/>
      <c r="E34" s="32"/>
      <c r="F34" s="32"/>
      <c r="G34" s="32"/>
      <c r="H34" s="33"/>
      <c r="I34" s="34"/>
      <c r="J34" s="29"/>
      <c r="K34" s="29"/>
      <c r="L34" s="29"/>
      <c r="M34" s="29"/>
      <c r="N34" s="29"/>
      <c r="O34" s="29"/>
    </row>
    <row r="35" spans="1:15" s="22" customFormat="1" ht="26.25" customHeight="1" x14ac:dyDescent="0.45">
      <c r="A35" s="29"/>
      <c r="B35" s="29"/>
      <c r="D35" s="30" t="s">
        <v>75</v>
      </c>
      <c r="E35" s="31"/>
      <c r="F35" s="32"/>
      <c r="G35" s="32"/>
      <c r="H35" s="33"/>
      <c r="I35" s="30"/>
      <c r="J35" s="30" t="s">
        <v>76</v>
      </c>
      <c r="K35" s="29"/>
      <c r="L35" s="29"/>
      <c r="M35" s="29"/>
      <c r="N35" s="29"/>
      <c r="O35" s="29"/>
    </row>
    <row r="36" spans="1:15" ht="25.5" customHeight="1" x14ac:dyDescent="0.25"/>
    <row r="37" spans="1:15" ht="25.5" customHeight="1" x14ac:dyDescent="0.25"/>
    <row r="38" spans="1:15" ht="25.5" customHeight="1" x14ac:dyDescent="0.25"/>
    <row r="39" spans="1:15" ht="25.5" customHeight="1" x14ac:dyDescent="0.25"/>
    <row r="40" spans="1:15" ht="25.5" customHeight="1" x14ac:dyDescent="0.25"/>
    <row r="41" spans="1:15" ht="25.5" customHeight="1" x14ac:dyDescent="0.25"/>
    <row r="42" spans="1:15" ht="25.5" customHeight="1" x14ac:dyDescent="0.25"/>
    <row r="43" spans="1:15" ht="25.5" customHeight="1" x14ac:dyDescent="0.25"/>
    <row r="44" spans="1:15" ht="25.5" customHeight="1" x14ac:dyDescent="0.25"/>
    <row r="45" spans="1:15" ht="25.5" customHeight="1" x14ac:dyDescent="0.25"/>
    <row r="46" spans="1:15" ht="25.5" customHeight="1" x14ac:dyDescent="0.25"/>
    <row r="47" spans="1:15" ht="25.5" customHeight="1" x14ac:dyDescent="0.25"/>
    <row r="48" spans="1:15" ht="25.5" customHeight="1" x14ac:dyDescent="0.25"/>
    <row r="49" ht="25.5" customHeight="1" x14ac:dyDescent="0.25"/>
    <row r="50" ht="25.5" customHeight="1" x14ac:dyDescent="0.25"/>
    <row r="51" ht="25.5" customHeight="1" x14ac:dyDescent="0.25"/>
    <row r="52" ht="25.5" customHeight="1" x14ac:dyDescent="0.25"/>
    <row r="53" ht="25.5" customHeight="1" x14ac:dyDescent="0.25"/>
  </sheetData>
  <sortState ref="A14:Q28">
    <sortCondition ref="N14:N28"/>
    <sortCondition ref="M14:M28"/>
  </sortState>
  <mergeCells count="28">
    <mergeCell ref="J32:O32"/>
    <mergeCell ref="J30:O30"/>
    <mergeCell ref="J31:O31"/>
    <mergeCell ref="L29:N29"/>
    <mergeCell ref="A6:O6"/>
    <mergeCell ref="A1:O1"/>
    <mergeCell ref="A2:O2"/>
    <mergeCell ref="A3:O3"/>
    <mergeCell ref="A4:O4"/>
    <mergeCell ref="A5:O5"/>
    <mergeCell ref="A7:O7"/>
    <mergeCell ref="A8:O8"/>
    <mergeCell ref="A9:O9"/>
    <mergeCell ref="A10:O10"/>
    <mergeCell ref="A11:A13"/>
    <mergeCell ref="B11:B13"/>
    <mergeCell ref="C11:C13"/>
    <mergeCell ref="D11:D13"/>
    <mergeCell ref="E11:E13"/>
    <mergeCell ref="F11:F13"/>
    <mergeCell ref="N11:N13"/>
    <mergeCell ref="G11:G13"/>
    <mergeCell ref="H11:H13"/>
    <mergeCell ref="I11:I13"/>
    <mergeCell ref="J11:M11"/>
    <mergeCell ref="O11:O13"/>
    <mergeCell ref="J12:K12"/>
    <mergeCell ref="L12:M12"/>
  </mergeCells>
  <pageMargins left="0" right="0" top="0" bottom="0" header="0" footer="0"/>
  <pageSetup paperSize="9" scale="37" orientation="landscape" r:id="rId1"/>
  <headerFooter alignWithMargins="0"/>
  <colBreaks count="1" manualBreakCount="1">
    <brk id="15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R53"/>
  <sheetViews>
    <sheetView view="pageBreakPreview" topLeftCell="A13" zoomScale="40" zoomScaleNormal="37" zoomScaleSheetLayoutView="40" zoomScalePageLayoutView="71" workbookViewId="0">
      <selection activeCell="I15" sqref="I15"/>
    </sheetView>
  </sheetViews>
  <sheetFormatPr defaultRowHeight="33" x14ac:dyDescent="0.25"/>
  <cols>
    <col min="1" max="1" width="11.5703125" style="35" customWidth="1"/>
    <col min="2" max="2" width="14" style="35" customWidth="1"/>
    <col min="3" max="3" width="64.85546875" style="242" customWidth="1"/>
    <col min="4" max="4" width="18.140625" style="35" customWidth="1"/>
    <col min="5" max="5" width="18.85546875" style="35" customWidth="1"/>
    <col min="6" max="6" width="49.140625" style="35" customWidth="1"/>
    <col min="7" max="7" width="46.28515625" style="35" hidden="1" customWidth="1"/>
    <col min="8" max="8" width="49.28515625" style="35" customWidth="1"/>
    <col min="9" max="9" width="41.85546875" style="35" customWidth="1"/>
    <col min="10" max="10" width="16.85546875" style="35" customWidth="1"/>
    <col min="11" max="11" width="18.28515625" style="35" customWidth="1"/>
    <col min="12" max="12" width="16.85546875" style="35" customWidth="1"/>
    <col min="13" max="14" width="18.7109375" style="35" customWidth="1"/>
    <col min="15" max="15" width="15.42578125" style="35" customWidth="1"/>
    <col min="16" max="16" width="14.28515625" style="63" customWidth="1"/>
    <col min="17" max="17" width="16.140625" style="63" customWidth="1"/>
    <col min="18" max="18" width="9.140625" style="63" customWidth="1"/>
    <col min="19" max="259" width="9.140625" style="35"/>
    <col min="260" max="260" width="11.5703125" style="35" customWidth="1"/>
    <col min="261" max="261" width="14" style="35" customWidth="1"/>
    <col min="262" max="262" width="62.140625" style="35" customWidth="1"/>
    <col min="263" max="263" width="18.140625" style="35" customWidth="1"/>
    <col min="264" max="264" width="17" style="35" customWidth="1"/>
    <col min="265" max="265" width="40.85546875" style="35" customWidth="1"/>
    <col min="266" max="266" width="37" style="35" customWidth="1"/>
    <col min="267" max="267" width="43.42578125" style="35" customWidth="1"/>
    <col min="268" max="268" width="13.5703125" style="35" customWidth="1"/>
    <col min="269" max="269" width="17.85546875" style="35" customWidth="1"/>
    <col min="270" max="270" width="13.5703125" style="35" customWidth="1"/>
    <col min="271" max="271" width="18.7109375" style="35" customWidth="1"/>
    <col min="272" max="272" width="10.7109375" style="35" bestFit="1" customWidth="1"/>
    <col min="273" max="273" width="10.28515625" style="35" bestFit="1" customWidth="1"/>
    <col min="274" max="515" width="9.140625" style="35"/>
    <col min="516" max="516" width="11.5703125" style="35" customWidth="1"/>
    <col min="517" max="517" width="14" style="35" customWidth="1"/>
    <col min="518" max="518" width="62.140625" style="35" customWidth="1"/>
    <col min="519" max="519" width="18.140625" style="35" customWidth="1"/>
    <col min="520" max="520" width="17" style="35" customWidth="1"/>
    <col min="521" max="521" width="40.85546875" style="35" customWidth="1"/>
    <col min="522" max="522" width="37" style="35" customWidth="1"/>
    <col min="523" max="523" width="43.42578125" style="35" customWidth="1"/>
    <col min="524" max="524" width="13.5703125" style="35" customWidth="1"/>
    <col min="525" max="525" width="17.85546875" style="35" customWidth="1"/>
    <col min="526" max="526" width="13.5703125" style="35" customWidth="1"/>
    <col min="527" max="527" width="18.7109375" style="35" customWidth="1"/>
    <col min="528" max="528" width="10.7109375" style="35" bestFit="1" customWidth="1"/>
    <col min="529" max="529" width="10.28515625" style="35" bestFit="1" customWidth="1"/>
    <col min="530" max="771" width="9.140625" style="35"/>
    <col min="772" max="772" width="11.5703125" style="35" customWidth="1"/>
    <col min="773" max="773" width="14" style="35" customWidth="1"/>
    <col min="774" max="774" width="62.140625" style="35" customWidth="1"/>
    <col min="775" max="775" width="18.140625" style="35" customWidth="1"/>
    <col min="776" max="776" width="17" style="35" customWidth="1"/>
    <col min="777" max="777" width="40.85546875" style="35" customWidth="1"/>
    <col min="778" max="778" width="37" style="35" customWidth="1"/>
    <col min="779" max="779" width="43.42578125" style="35" customWidth="1"/>
    <col min="780" max="780" width="13.5703125" style="35" customWidth="1"/>
    <col min="781" max="781" width="17.85546875" style="35" customWidth="1"/>
    <col min="782" max="782" width="13.5703125" style="35" customWidth="1"/>
    <col min="783" max="783" width="18.7109375" style="35" customWidth="1"/>
    <col min="784" max="784" width="10.7109375" style="35" bestFit="1" customWidth="1"/>
    <col min="785" max="785" width="10.28515625" style="35" bestFit="1" customWidth="1"/>
    <col min="786" max="1027" width="9.140625" style="35"/>
    <col min="1028" max="1028" width="11.5703125" style="35" customWidth="1"/>
    <col min="1029" max="1029" width="14" style="35" customWidth="1"/>
    <col min="1030" max="1030" width="62.140625" style="35" customWidth="1"/>
    <col min="1031" max="1031" width="18.140625" style="35" customWidth="1"/>
    <col min="1032" max="1032" width="17" style="35" customWidth="1"/>
    <col min="1033" max="1033" width="40.85546875" style="35" customWidth="1"/>
    <col min="1034" max="1034" width="37" style="35" customWidth="1"/>
    <col min="1035" max="1035" width="43.42578125" style="35" customWidth="1"/>
    <col min="1036" max="1036" width="13.5703125" style="35" customWidth="1"/>
    <col min="1037" max="1037" width="17.85546875" style="35" customWidth="1"/>
    <col min="1038" max="1038" width="13.5703125" style="35" customWidth="1"/>
    <col min="1039" max="1039" width="18.7109375" style="35" customWidth="1"/>
    <col min="1040" max="1040" width="10.7109375" style="35" bestFit="1" customWidth="1"/>
    <col min="1041" max="1041" width="10.28515625" style="35" bestFit="1" customWidth="1"/>
    <col min="1042" max="1283" width="9.140625" style="35"/>
    <col min="1284" max="1284" width="11.5703125" style="35" customWidth="1"/>
    <col min="1285" max="1285" width="14" style="35" customWidth="1"/>
    <col min="1286" max="1286" width="62.140625" style="35" customWidth="1"/>
    <col min="1287" max="1287" width="18.140625" style="35" customWidth="1"/>
    <col min="1288" max="1288" width="17" style="35" customWidth="1"/>
    <col min="1289" max="1289" width="40.85546875" style="35" customWidth="1"/>
    <col min="1290" max="1290" width="37" style="35" customWidth="1"/>
    <col min="1291" max="1291" width="43.42578125" style="35" customWidth="1"/>
    <col min="1292" max="1292" width="13.5703125" style="35" customWidth="1"/>
    <col min="1293" max="1293" width="17.85546875" style="35" customWidth="1"/>
    <col min="1294" max="1294" width="13.5703125" style="35" customWidth="1"/>
    <col min="1295" max="1295" width="18.7109375" style="35" customWidth="1"/>
    <col min="1296" max="1296" width="10.7109375" style="35" bestFit="1" customWidth="1"/>
    <col min="1297" max="1297" width="10.28515625" style="35" bestFit="1" customWidth="1"/>
    <col min="1298" max="1539" width="9.140625" style="35"/>
    <col min="1540" max="1540" width="11.5703125" style="35" customWidth="1"/>
    <col min="1541" max="1541" width="14" style="35" customWidth="1"/>
    <col min="1542" max="1542" width="62.140625" style="35" customWidth="1"/>
    <col min="1543" max="1543" width="18.140625" style="35" customWidth="1"/>
    <col min="1544" max="1544" width="17" style="35" customWidth="1"/>
    <col min="1545" max="1545" width="40.85546875" style="35" customWidth="1"/>
    <col min="1546" max="1546" width="37" style="35" customWidth="1"/>
    <col min="1547" max="1547" width="43.42578125" style="35" customWidth="1"/>
    <col min="1548" max="1548" width="13.5703125" style="35" customWidth="1"/>
    <col min="1549" max="1549" width="17.85546875" style="35" customWidth="1"/>
    <col min="1550" max="1550" width="13.5703125" style="35" customWidth="1"/>
    <col min="1551" max="1551" width="18.7109375" style="35" customWidth="1"/>
    <col min="1552" max="1552" width="10.7109375" style="35" bestFit="1" customWidth="1"/>
    <col min="1553" max="1553" width="10.28515625" style="35" bestFit="1" customWidth="1"/>
    <col min="1554" max="1795" width="9.140625" style="35"/>
    <col min="1796" max="1796" width="11.5703125" style="35" customWidth="1"/>
    <col min="1797" max="1797" width="14" style="35" customWidth="1"/>
    <col min="1798" max="1798" width="62.140625" style="35" customWidth="1"/>
    <col min="1799" max="1799" width="18.140625" style="35" customWidth="1"/>
    <col min="1800" max="1800" width="17" style="35" customWidth="1"/>
    <col min="1801" max="1801" width="40.85546875" style="35" customWidth="1"/>
    <col min="1802" max="1802" width="37" style="35" customWidth="1"/>
    <col min="1803" max="1803" width="43.42578125" style="35" customWidth="1"/>
    <col min="1804" max="1804" width="13.5703125" style="35" customWidth="1"/>
    <col min="1805" max="1805" width="17.85546875" style="35" customWidth="1"/>
    <col min="1806" max="1806" width="13.5703125" style="35" customWidth="1"/>
    <col min="1807" max="1807" width="18.7109375" style="35" customWidth="1"/>
    <col min="1808" max="1808" width="10.7109375" style="35" bestFit="1" customWidth="1"/>
    <col min="1809" max="1809" width="10.28515625" style="35" bestFit="1" customWidth="1"/>
    <col min="1810" max="2051" width="9.140625" style="35"/>
    <col min="2052" max="2052" width="11.5703125" style="35" customWidth="1"/>
    <col min="2053" max="2053" width="14" style="35" customWidth="1"/>
    <col min="2054" max="2054" width="62.140625" style="35" customWidth="1"/>
    <col min="2055" max="2055" width="18.140625" style="35" customWidth="1"/>
    <col min="2056" max="2056" width="17" style="35" customWidth="1"/>
    <col min="2057" max="2057" width="40.85546875" style="35" customWidth="1"/>
    <col min="2058" max="2058" width="37" style="35" customWidth="1"/>
    <col min="2059" max="2059" width="43.42578125" style="35" customWidth="1"/>
    <col min="2060" max="2060" width="13.5703125" style="35" customWidth="1"/>
    <col min="2061" max="2061" width="17.85546875" style="35" customWidth="1"/>
    <col min="2062" max="2062" width="13.5703125" style="35" customWidth="1"/>
    <col min="2063" max="2063" width="18.7109375" style="35" customWidth="1"/>
    <col min="2064" max="2064" width="10.7109375" style="35" bestFit="1" customWidth="1"/>
    <col min="2065" max="2065" width="10.28515625" style="35" bestFit="1" customWidth="1"/>
    <col min="2066" max="2307" width="9.140625" style="35"/>
    <col min="2308" max="2308" width="11.5703125" style="35" customWidth="1"/>
    <col min="2309" max="2309" width="14" style="35" customWidth="1"/>
    <col min="2310" max="2310" width="62.140625" style="35" customWidth="1"/>
    <col min="2311" max="2311" width="18.140625" style="35" customWidth="1"/>
    <col min="2312" max="2312" width="17" style="35" customWidth="1"/>
    <col min="2313" max="2313" width="40.85546875" style="35" customWidth="1"/>
    <col min="2314" max="2314" width="37" style="35" customWidth="1"/>
    <col min="2315" max="2315" width="43.42578125" style="35" customWidth="1"/>
    <col min="2316" max="2316" width="13.5703125" style="35" customWidth="1"/>
    <col min="2317" max="2317" width="17.85546875" style="35" customWidth="1"/>
    <col min="2318" max="2318" width="13.5703125" style="35" customWidth="1"/>
    <col min="2319" max="2319" width="18.7109375" style="35" customWidth="1"/>
    <col min="2320" max="2320" width="10.7109375" style="35" bestFit="1" customWidth="1"/>
    <col min="2321" max="2321" width="10.28515625" style="35" bestFit="1" customWidth="1"/>
    <col min="2322" max="2563" width="9.140625" style="35"/>
    <col min="2564" max="2564" width="11.5703125" style="35" customWidth="1"/>
    <col min="2565" max="2565" width="14" style="35" customWidth="1"/>
    <col min="2566" max="2566" width="62.140625" style="35" customWidth="1"/>
    <col min="2567" max="2567" width="18.140625" style="35" customWidth="1"/>
    <col min="2568" max="2568" width="17" style="35" customWidth="1"/>
    <col min="2569" max="2569" width="40.85546875" style="35" customWidth="1"/>
    <col min="2570" max="2570" width="37" style="35" customWidth="1"/>
    <col min="2571" max="2571" width="43.42578125" style="35" customWidth="1"/>
    <col min="2572" max="2572" width="13.5703125" style="35" customWidth="1"/>
    <col min="2573" max="2573" width="17.85546875" style="35" customWidth="1"/>
    <col min="2574" max="2574" width="13.5703125" style="35" customWidth="1"/>
    <col min="2575" max="2575" width="18.7109375" style="35" customWidth="1"/>
    <col min="2576" max="2576" width="10.7109375" style="35" bestFit="1" customWidth="1"/>
    <col min="2577" max="2577" width="10.28515625" style="35" bestFit="1" customWidth="1"/>
    <col min="2578" max="2819" width="9.140625" style="35"/>
    <col min="2820" max="2820" width="11.5703125" style="35" customWidth="1"/>
    <col min="2821" max="2821" width="14" style="35" customWidth="1"/>
    <col min="2822" max="2822" width="62.140625" style="35" customWidth="1"/>
    <col min="2823" max="2823" width="18.140625" style="35" customWidth="1"/>
    <col min="2824" max="2824" width="17" style="35" customWidth="1"/>
    <col min="2825" max="2825" width="40.85546875" style="35" customWidth="1"/>
    <col min="2826" max="2826" width="37" style="35" customWidth="1"/>
    <col min="2827" max="2827" width="43.42578125" style="35" customWidth="1"/>
    <col min="2828" max="2828" width="13.5703125" style="35" customWidth="1"/>
    <col min="2829" max="2829" width="17.85546875" style="35" customWidth="1"/>
    <col min="2830" max="2830" width="13.5703125" style="35" customWidth="1"/>
    <col min="2831" max="2831" width="18.7109375" style="35" customWidth="1"/>
    <col min="2832" max="2832" width="10.7109375" style="35" bestFit="1" customWidth="1"/>
    <col min="2833" max="2833" width="10.28515625" style="35" bestFit="1" customWidth="1"/>
    <col min="2834" max="3075" width="9.140625" style="35"/>
    <col min="3076" max="3076" width="11.5703125" style="35" customWidth="1"/>
    <col min="3077" max="3077" width="14" style="35" customWidth="1"/>
    <col min="3078" max="3078" width="62.140625" style="35" customWidth="1"/>
    <col min="3079" max="3079" width="18.140625" style="35" customWidth="1"/>
    <col min="3080" max="3080" width="17" style="35" customWidth="1"/>
    <col min="3081" max="3081" width="40.85546875" style="35" customWidth="1"/>
    <col min="3082" max="3082" width="37" style="35" customWidth="1"/>
    <col min="3083" max="3083" width="43.42578125" style="35" customWidth="1"/>
    <col min="3084" max="3084" width="13.5703125" style="35" customWidth="1"/>
    <col min="3085" max="3085" width="17.85546875" style="35" customWidth="1"/>
    <col min="3086" max="3086" width="13.5703125" style="35" customWidth="1"/>
    <col min="3087" max="3087" width="18.7109375" style="35" customWidth="1"/>
    <col min="3088" max="3088" width="10.7109375" style="35" bestFit="1" customWidth="1"/>
    <col min="3089" max="3089" width="10.28515625" style="35" bestFit="1" customWidth="1"/>
    <col min="3090" max="3331" width="9.140625" style="35"/>
    <col min="3332" max="3332" width="11.5703125" style="35" customWidth="1"/>
    <col min="3333" max="3333" width="14" style="35" customWidth="1"/>
    <col min="3334" max="3334" width="62.140625" style="35" customWidth="1"/>
    <col min="3335" max="3335" width="18.140625" style="35" customWidth="1"/>
    <col min="3336" max="3336" width="17" style="35" customWidth="1"/>
    <col min="3337" max="3337" width="40.85546875" style="35" customWidth="1"/>
    <col min="3338" max="3338" width="37" style="35" customWidth="1"/>
    <col min="3339" max="3339" width="43.42578125" style="35" customWidth="1"/>
    <col min="3340" max="3340" width="13.5703125" style="35" customWidth="1"/>
    <col min="3341" max="3341" width="17.85546875" style="35" customWidth="1"/>
    <col min="3342" max="3342" width="13.5703125" style="35" customWidth="1"/>
    <col min="3343" max="3343" width="18.7109375" style="35" customWidth="1"/>
    <col min="3344" max="3344" width="10.7109375" style="35" bestFit="1" customWidth="1"/>
    <col min="3345" max="3345" width="10.28515625" style="35" bestFit="1" customWidth="1"/>
    <col min="3346" max="3587" width="9.140625" style="35"/>
    <col min="3588" max="3588" width="11.5703125" style="35" customWidth="1"/>
    <col min="3589" max="3589" width="14" style="35" customWidth="1"/>
    <col min="3590" max="3590" width="62.140625" style="35" customWidth="1"/>
    <col min="3591" max="3591" width="18.140625" style="35" customWidth="1"/>
    <col min="3592" max="3592" width="17" style="35" customWidth="1"/>
    <col min="3593" max="3593" width="40.85546875" style="35" customWidth="1"/>
    <col min="3594" max="3594" width="37" style="35" customWidth="1"/>
    <col min="3595" max="3595" width="43.42578125" style="35" customWidth="1"/>
    <col min="3596" max="3596" width="13.5703125" style="35" customWidth="1"/>
    <col min="3597" max="3597" width="17.85546875" style="35" customWidth="1"/>
    <col min="3598" max="3598" width="13.5703125" style="35" customWidth="1"/>
    <col min="3599" max="3599" width="18.7109375" style="35" customWidth="1"/>
    <col min="3600" max="3600" width="10.7109375" style="35" bestFit="1" customWidth="1"/>
    <col min="3601" max="3601" width="10.28515625" style="35" bestFit="1" customWidth="1"/>
    <col min="3602" max="3843" width="9.140625" style="35"/>
    <col min="3844" max="3844" width="11.5703125" style="35" customWidth="1"/>
    <col min="3845" max="3845" width="14" style="35" customWidth="1"/>
    <col min="3846" max="3846" width="62.140625" style="35" customWidth="1"/>
    <col min="3847" max="3847" width="18.140625" style="35" customWidth="1"/>
    <col min="3848" max="3848" width="17" style="35" customWidth="1"/>
    <col min="3849" max="3849" width="40.85546875" style="35" customWidth="1"/>
    <col min="3850" max="3850" width="37" style="35" customWidth="1"/>
    <col min="3851" max="3851" width="43.42578125" style="35" customWidth="1"/>
    <col min="3852" max="3852" width="13.5703125" style="35" customWidth="1"/>
    <col min="3853" max="3853" width="17.85546875" style="35" customWidth="1"/>
    <col min="3854" max="3854" width="13.5703125" style="35" customWidth="1"/>
    <col min="3855" max="3855" width="18.7109375" style="35" customWidth="1"/>
    <col min="3856" max="3856" width="10.7109375" style="35" bestFit="1" customWidth="1"/>
    <col min="3857" max="3857" width="10.28515625" style="35" bestFit="1" customWidth="1"/>
    <col min="3858" max="4099" width="9.140625" style="35"/>
    <col min="4100" max="4100" width="11.5703125" style="35" customWidth="1"/>
    <col min="4101" max="4101" width="14" style="35" customWidth="1"/>
    <col min="4102" max="4102" width="62.140625" style="35" customWidth="1"/>
    <col min="4103" max="4103" width="18.140625" style="35" customWidth="1"/>
    <col min="4104" max="4104" width="17" style="35" customWidth="1"/>
    <col min="4105" max="4105" width="40.85546875" style="35" customWidth="1"/>
    <col min="4106" max="4106" width="37" style="35" customWidth="1"/>
    <col min="4107" max="4107" width="43.42578125" style="35" customWidth="1"/>
    <col min="4108" max="4108" width="13.5703125" style="35" customWidth="1"/>
    <col min="4109" max="4109" width="17.85546875" style="35" customWidth="1"/>
    <col min="4110" max="4110" width="13.5703125" style="35" customWidth="1"/>
    <col min="4111" max="4111" width="18.7109375" style="35" customWidth="1"/>
    <col min="4112" max="4112" width="10.7109375" style="35" bestFit="1" customWidth="1"/>
    <col min="4113" max="4113" width="10.28515625" style="35" bestFit="1" customWidth="1"/>
    <col min="4114" max="4355" width="9.140625" style="35"/>
    <col min="4356" max="4356" width="11.5703125" style="35" customWidth="1"/>
    <col min="4357" max="4357" width="14" style="35" customWidth="1"/>
    <col min="4358" max="4358" width="62.140625" style="35" customWidth="1"/>
    <col min="4359" max="4359" width="18.140625" style="35" customWidth="1"/>
    <col min="4360" max="4360" width="17" style="35" customWidth="1"/>
    <col min="4361" max="4361" width="40.85546875" style="35" customWidth="1"/>
    <col min="4362" max="4362" width="37" style="35" customWidth="1"/>
    <col min="4363" max="4363" width="43.42578125" style="35" customWidth="1"/>
    <col min="4364" max="4364" width="13.5703125" style="35" customWidth="1"/>
    <col min="4365" max="4365" width="17.85546875" style="35" customWidth="1"/>
    <col min="4366" max="4366" width="13.5703125" style="35" customWidth="1"/>
    <col min="4367" max="4367" width="18.7109375" style="35" customWidth="1"/>
    <col min="4368" max="4368" width="10.7109375" style="35" bestFit="1" customWidth="1"/>
    <col min="4369" max="4369" width="10.28515625" style="35" bestFit="1" customWidth="1"/>
    <col min="4370" max="4611" width="9.140625" style="35"/>
    <col min="4612" max="4612" width="11.5703125" style="35" customWidth="1"/>
    <col min="4613" max="4613" width="14" style="35" customWidth="1"/>
    <col min="4614" max="4614" width="62.140625" style="35" customWidth="1"/>
    <col min="4615" max="4615" width="18.140625" style="35" customWidth="1"/>
    <col min="4616" max="4616" width="17" style="35" customWidth="1"/>
    <col min="4617" max="4617" width="40.85546875" style="35" customWidth="1"/>
    <col min="4618" max="4618" width="37" style="35" customWidth="1"/>
    <col min="4619" max="4619" width="43.42578125" style="35" customWidth="1"/>
    <col min="4620" max="4620" width="13.5703125" style="35" customWidth="1"/>
    <col min="4621" max="4621" width="17.85546875" style="35" customWidth="1"/>
    <col min="4622" max="4622" width="13.5703125" style="35" customWidth="1"/>
    <col min="4623" max="4623" width="18.7109375" style="35" customWidth="1"/>
    <col min="4624" max="4624" width="10.7109375" style="35" bestFit="1" customWidth="1"/>
    <col min="4625" max="4625" width="10.28515625" style="35" bestFit="1" customWidth="1"/>
    <col min="4626" max="4867" width="9.140625" style="35"/>
    <col min="4868" max="4868" width="11.5703125" style="35" customWidth="1"/>
    <col min="4869" max="4869" width="14" style="35" customWidth="1"/>
    <col min="4870" max="4870" width="62.140625" style="35" customWidth="1"/>
    <col min="4871" max="4871" width="18.140625" style="35" customWidth="1"/>
    <col min="4872" max="4872" width="17" style="35" customWidth="1"/>
    <col min="4873" max="4873" width="40.85546875" style="35" customWidth="1"/>
    <col min="4874" max="4874" width="37" style="35" customWidth="1"/>
    <col min="4875" max="4875" width="43.42578125" style="35" customWidth="1"/>
    <col min="4876" max="4876" width="13.5703125" style="35" customWidth="1"/>
    <col min="4877" max="4877" width="17.85546875" style="35" customWidth="1"/>
    <col min="4878" max="4878" width="13.5703125" style="35" customWidth="1"/>
    <col min="4879" max="4879" width="18.7109375" style="35" customWidth="1"/>
    <col min="4880" max="4880" width="10.7109375" style="35" bestFit="1" customWidth="1"/>
    <col min="4881" max="4881" width="10.28515625" style="35" bestFit="1" customWidth="1"/>
    <col min="4882" max="5123" width="9.140625" style="35"/>
    <col min="5124" max="5124" width="11.5703125" style="35" customWidth="1"/>
    <col min="5125" max="5125" width="14" style="35" customWidth="1"/>
    <col min="5126" max="5126" width="62.140625" style="35" customWidth="1"/>
    <col min="5127" max="5127" width="18.140625" style="35" customWidth="1"/>
    <col min="5128" max="5128" width="17" style="35" customWidth="1"/>
    <col min="5129" max="5129" width="40.85546875" style="35" customWidth="1"/>
    <col min="5130" max="5130" width="37" style="35" customWidth="1"/>
    <col min="5131" max="5131" width="43.42578125" style="35" customWidth="1"/>
    <col min="5132" max="5132" width="13.5703125" style="35" customWidth="1"/>
    <col min="5133" max="5133" width="17.85546875" style="35" customWidth="1"/>
    <col min="5134" max="5134" width="13.5703125" style="35" customWidth="1"/>
    <col min="5135" max="5135" width="18.7109375" style="35" customWidth="1"/>
    <col min="5136" max="5136" width="10.7109375" style="35" bestFit="1" customWidth="1"/>
    <col min="5137" max="5137" width="10.28515625" style="35" bestFit="1" customWidth="1"/>
    <col min="5138" max="5379" width="9.140625" style="35"/>
    <col min="5380" max="5380" width="11.5703125" style="35" customWidth="1"/>
    <col min="5381" max="5381" width="14" style="35" customWidth="1"/>
    <col min="5382" max="5382" width="62.140625" style="35" customWidth="1"/>
    <col min="5383" max="5383" width="18.140625" style="35" customWidth="1"/>
    <col min="5384" max="5384" width="17" style="35" customWidth="1"/>
    <col min="5385" max="5385" width="40.85546875" style="35" customWidth="1"/>
    <col min="5386" max="5386" width="37" style="35" customWidth="1"/>
    <col min="5387" max="5387" width="43.42578125" style="35" customWidth="1"/>
    <col min="5388" max="5388" width="13.5703125" style="35" customWidth="1"/>
    <col min="5389" max="5389" width="17.85546875" style="35" customWidth="1"/>
    <col min="5390" max="5390" width="13.5703125" style="35" customWidth="1"/>
    <col min="5391" max="5391" width="18.7109375" style="35" customWidth="1"/>
    <col min="5392" max="5392" width="10.7109375" style="35" bestFit="1" customWidth="1"/>
    <col min="5393" max="5393" width="10.28515625" style="35" bestFit="1" customWidth="1"/>
    <col min="5394" max="5635" width="9.140625" style="35"/>
    <col min="5636" max="5636" width="11.5703125" style="35" customWidth="1"/>
    <col min="5637" max="5637" width="14" style="35" customWidth="1"/>
    <col min="5638" max="5638" width="62.140625" style="35" customWidth="1"/>
    <col min="5639" max="5639" width="18.140625" style="35" customWidth="1"/>
    <col min="5640" max="5640" width="17" style="35" customWidth="1"/>
    <col min="5641" max="5641" width="40.85546875" style="35" customWidth="1"/>
    <col min="5642" max="5642" width="37" style="35" customWidth="1"/>
    <col min="5643" max="5643" width="43.42578125" style="35" customWidth="1"/>
    <col min="5644" max="5644" width="13.5703125" style="35" customWidth="1"/>
    <col min="5645" max="5645" width="17.85546875" style="35" customWidth="1"/>
    <col min="5646" max="5646" width="13.5703125" style="35" customWidth="1"/>
    <col min="5647" max="5647" width="18.7109375" style="35" customWidth="1"/>
    <col min="5648" max="5648" width="10.7109375" style="35" bestFit="1" customWidth="1"/>
    <col min="5649" max="5649" width="10.28515625" style="35" bestFit="1" customWidth="1"/>
    <col min="5650" max="5891" width="9.140625" style="35"/>
    <col min="5892" max="5892" width="11.5703125" style="35" customWidth="1"/>
    <col min="5893" max="5893" width="14" style="35" customWidth="1"/>
    <col min="5894" max="5894" width="62.140625" style="35" customWidth="1"/>
    <col min="5895" max="5895" width="18.140625" style="35" customWidth="1"/>
    <col min="5896" max="5896" width="17" style="35" customWidth="1"/>
    <col min="5897" max="5897" width="40.85546875" style="35" customWidth="1"/>
    <col min="5898" max="5898" width="37" style="35" customWidth="1"/>
    <col min="5899" max="5899" width="43.42578125" style="35" customWidth="1"/>
    <col min="5900" max="5900" width="13.5703125" style="35" customWidth="1"/>
    <col min="5901" max="5901" width="17.85546875" style="35" customWidth="1"/>
    <col min="5902" max="5902" width="13.5703125" style="35" customWidth="1"/>
    <col min="5903" max="5903" width="18.7109375" style="35" customWidth="1"/>
    <col min="5904" max="5904" width="10.7109375" style="35" bestFit="1" customWidth="1"/>
    <col min="5905" max="5905" width="10.28515625" style="35" bestFit="1" customWidth="1"/>
    <col min="5906" max="6147" width="9.140625" style="35"/>
    <col min="6148" max="6148" width="11.5703125" style="35" customWidth="1"/>
    <col min="6149" max="6149" width="14" style="35" customWidth="1"/>
    <col min="6150" max="6150" width="62.140625" style="35" customWidth="1"/>
    <col min="6151" max="6151" width="18.140625" style="35" customWidth="1"/>
    <col min="6152" max="6152" width="17" style="35" customWidth="1"/>
    <col min="6153" max="6153" width="40.85546875" style="35" customWidth="1"/>
    <col min="6154" max="6154" width="37" style="35" customWidth="1"/>
    <col min="6155" max="6155" width="43.42578125" style="35" customWidth="1"/>
    <col min="6156" max="6156" width="13.5703125" style="35" customWidth="1"/>
    <col min="6157" max="6157" width="17.85546875" style="35" customWidth="1"/>
    <col min="6158" max="6158" width="13.5703125" style="35" customWidth="1"/>
    <col min="6159" max="6159" width="18.7109375" style="35" customWidth="1"/>
    <col min="6160" max="6160" width="10.7109375" style="35" bestFit="1" customWidth="1"/>
    <col min="6161" max="6161" width="10.28515625" style="35" bestFit="1" customWidth="1"/>
    <col min="6162" max="6403" width="9.140625" style="35"/>
    <col min="6404" max="6404" width="11.5703125" style="35" customWidth="1"/>
    <col min="6405" max="6405" width="14" style="35" customWidth="1"/>
    <col min="6406" max="6406" width="62.140625" style="35" customWidth="1"/>
    <col min="6407" max="6407" width="18.140625" style="35" customWidth="1"/>
    <col min="6408" max="6408" width="17" style="35" customWidth="1"/>
    <col min="6409" max="6409" width="40.85546875" style="35" customWidth="1"/>
    <col min="6410" max="6410" width="37" style="35" customWidth="1"/>
    <col min="6411" max="6411" width="43.42578125" style="35" customWidth="1"/>
    <col min="6412" max="6412" width="13.5703125" style="35" customWidth="1"/>
    <col min="6413" max="6413" width="17.85546875" style="35" customWidth="1"/>
    <col min="6414" max="6414" width="13.5703125" style="35" customWidth="1"/>
    <col min="6415" max="6415" width="18.7109375" style="35" customWidth="1"/>
    <col min="6416" max="6416" width="10.7109375" style="35" bestFit="1" customWidth="1"/>
    <col min="6417" max="6417" width="10.28515625" style="35" bestFit="1" customWidth="1"/>
    <col min="6418" max="6659" width="9.140625" style="35"/>
    <col min="6660" max="6660" width="11.5703125" style="35" customWidth="1"/>
    <col min="6661" max="6661" width="14" style="35" customWidth="1"/>
    <col min="6662" max="6662" width="62.140625" style="35" customWidth="1"/>
    <col min="6663" max="6663" width="18.140625" style="35" customWidth="1"/>
    <col min="6664" max="6664" width="17" style="35" customWidth="1"/>
    <col min="6665" max="6665" width="40.85546875" style="35" customWidth="1"/>
    <col min="6666" max="6666" width="37" style="35" customWidth="1"/>
    <col min="6667" max="6667" width="43.42578125" style="35" customWidth="1"/>
    <col min="6668" max="6668" width="13.5703125" style="35" customWidth="1"/>
    <col min="6669" max="6669" width="17.85546875" style="35" customWidth="1"/>
    <col min="6670" max="6670" width="13.5703125" style="35" customWidth="1"/>
    <col min="6671" max="6671" width="18.7109375" style="35" customWidth="1"/>
    <col min="6672" max="6672" width="10.7109375" style="35" bestFit="1" customWidth="1"/>
    <col min="6673" max="6673" width="10.28515625" style="35" bestFit="1" customWidth="1"/>
    <col min="6674" max="6915" width="9.140625" style="35"/>
    <col min="6916" max="6916" width="11.5703125" style="35" customWidth="1"/>
    <col min="6917" max="6917" width="14" style="35" customWidth="1"/>
    <col min="6918" max="6918" width="62.140625" style="35" customWidth="1"/>
    <col min="6919" max="6919" width="18.140625" style="35" customWidth="1"/>
    <col min="6920" max="6920" width="17" style="35" customWidth="1"/>
    <col min="6921" max="6921" width="40.85546875" style="35" customWidth="1"/>
    <col min="6922" max="6922" width="37" style="35" customWidth="1"/>
    <col min="6923" max="6923" width="43.42578125" style="35" customWidth="1"/>
    <col min="6924" max="6924" width="13.5703125" style="35" customWidth="1"/>
    <col min="6925" max="6925" width="17.85546875" style="35" customWidth="1"/>
    <col min="6926" max="6926" width="13.5703125" style="35" customWidth="1"/>
    <col min="6927" max="6927" width="18.7109375" style="35" customWidth="1"/>
    <col min="6928" max="6928" width="10.7109375" style="35" bestFit="1" customWidth="1"/>
    <col min="6929" max="6929" width="10.28515625" style="35" bestFit="1" customWidth="1"/>
    <col min="6930" max="7171" width="9.140625" style="35"/>
    <col min="7172" max="7172" width="11.5703125" style="35" customWidth="1"/>
    <col min="7173" max="7173" width="14" style="35" customWidth="1"/>
    <col min="7174" max="7174" width="62.140625" style="35" customWidth="1"/>
    <col min="7175" max="7175" width="18.140625" style="35" customWidth="1"/>
    <col min="7176" max="7176" width="17" style="35" customWidth="1"/>
    <col min="7177" max="7177" width="40.85546875" style="35" customWidth="1"/>
    <col min="7178" max="7178" width="37" style="35" customWidth="1"/>
    <col min="7179" max="7179" width="43.42578125" style="35" customWidth="1"/>
    <col min="7180" max="7180" width="13.5703125" style="35" customWidth="1"/>
    <col min="7181" max="7181" width="17.85546875" style="35" customWidth="1"/>
    <col min="7182" max="7182" width="13.5703125" style="35" customWidth="1"/>
    <col min="7183" max="7183" width="18.7109375" style="35" customWidth="1"/>
    <col min="7184" max="7184" width="10.7109375" style="35" bestFit="1" customWidth="1"/>
    <col min="7185" max="7185" width="10.28515625" style="35" bestFit="1" customWidth="1"/>
    <col min="7186" max="7427" width="9.140625" style="35"/>
    <col min="7428" max="7428" width="11.5703125" style="35" customWidth="1"/>
    <col min="7429" max="7429" width="14" style="35" customWidth="1"/>
    <col min="7430" max="7430" width="62.140625" style="35" customWidth="1"/>
    <col min="7431" max="7431" width="18.140625" style="35" customWidth="1"/>
    <col min="7432" max="7432" width="17" style="35" customWidth="1"/>
    <col min="7433" max="7433" width="40.85546875" style="35" customWidth="1"/>
    <col min="7434" max="7434" width="37" style="35" customWidth="1"/>
    <col min="7435" max="7435" width="43.42578125" style="35" customWidth="1"/>
    <col min="7436" max="7436" width="13.5703125" style="35" customWidth="1"/>
    <col min="7437" max="7437" width="17.85546875" style="35" customWidth="1"/>
    <col min="7438" max="7438" width="13.5703125" style="35" customWidth="1"/>
    <col min="7439" max="7439" width="18.7109375" style="35" customWidth="1"/>
    <col min="7440" max="7440" width="10.7109375" style="35" bestFit="1" customWidth="1"/>
    <col min="7441" max="7441" width="10.28515625" style="35" bestFit="1" customWidth="1"/>
    <col min="7442" max="7683" width="9.140625" style="35"/>
    <col min="7684" max="7684" width="11.5703125" style="35" customWidth="1"/>
    <col min="7685" max="7685" width="14" style="35" customWidth="1"/>
    <col min="7686" max="7686" width="62.140625" style="35" customWidth="1"/>
    <col min="7687" max="7687" width="18.140625" style="35" customWidth="1"/>
    <col min="7688" max="7688" width="17" style="35" customWidth="1"/>
    <col min="7689" max="7689" width="40.85546875" style="35" customWidth="1"/>
    <col min="7690" max="7690" width="37" style="35" customWidth="1"/>
    <col min="7691" max="7691" width="43.42578125" style="35" customWidth="1"/>
    <col min="7692" max="7692" width="13.5703125" style="35" customWidth="1"/>
    <col min="7693" max="7693" width="17.85546875" style="35" customWidth="1"/>
    <col min="7694" max="7694" width="13.5703125" style="35" customWidth="1"/>
    <col min="7695" max="7695" width="18.7109375" style="35" customWidth="1"/>
    <col min="7696" max="7696" width="10.7109375" style="35" bestFit="1" customWidth="1"/>
    <col min="7697" max="7697" width="10.28515625" style="35" bestFit="1" customWidth="1"/>
    <col min="7698" max="7939" width="9.140625" style="35"/>
    <col min="7940" max="7940" width="11.5703125" style="35" customWidth="1"/>
    <col min="7941" max="7941" width="14" style="35" customWidth="1"/>
    <col min="7942" max="7942" width="62.140625" style="35" customWidth="1"/>
    <col min="7943" max="7943" width="18.140625" style="35" customWidth="1"/>
    <col min="7944" max="7944" width="17" style="35" customWidth="1"/>
    <col min="7945" max="7945" width="40.85546875" style="35" customWidth="1"/>
    <col min="7946" max="7946" width="37" style="35" customWidth="1"/>
    <col min="7947" max="7947" width="43.42578125" style="35" customWidth="1"/>
    <col min="7948" max="7948" width="13.5703125" style="35" customWidth="1"/>
    <col min="7949" max="7949" width="17.85546875" style="35" customWidth="1"/>
    <col min="7950" max="7950" width="13.5703125" style="35" customWidth="1"/>
    <col min="7951" max="7951" width="18.7109375" style="35" customWidth="1"/>
    <col min="7952" max="7952" width="10.7109375" style="35" bestFit="1" customWidth="1"/>
    <col min="7953" max="7953" width="10.28515625" style="35" bestFit="1" customWidth="1"/>
    <col min="7954" max="8195" width="9.140625" style="35"/>
    <col min="8196" max="8196" width="11.5703125" style="35" customWidth="1"/>
    <col min="8197" max="8197" width="14" style="35" customWidth="1"/>
    <col min="8198" max="8198" width="62.140625" style="35" customWidth="1"/>
    <col min="8199" max="8199" width="18.140625" style="35" customWidth="1"/>
    <col min="8200" max="8200" width="17" style="35" customWidth="1"/>
    <col min="8201" max="8201" width="40.85546875" style="35" customWidth="1"/>
    <col min="8202" max="8202" width="37" style="35" customWidth="1"/>
    <col min="8203" max="8203" width="43.42578125" style="35" customWidth="1"/>
    <col min="8204" max="8204" width="13.5703125" style="35" customWidth="1"/>
    <col min="8205" max="8205" width="17.85546875" style="35" customWidth="1"/>
    <col min="8206" max="8206" width="13.5703125" style="35" customWidth="1"/>
    <col min="8207" max="8207" width="18.7109375" style="35" customWidth="1"/>
    <col min="8208" max="8208" width="10.7109375" style="35" bestFit="1" customWidth="1"/>
    <col min="8209" max="8209" width="10.28515625" style="35" bestFit="1" customWidth="1"/>
    <col min="8210" max="8451" width="9.140625" style="35"/>
    <col min="8452" max="8452" width="11.5703125" style="35" customWidth="1"/>
    <col min="8453" max="8453" width="14" style="35" customWidth="1"/>
    <col min="8454" max="8454" width="62.140625" style="35" customWidth="1"/>
    <col min="8455" max="8455" width="18.140625" style="35" customWidth="1"/>
    <col min="8456" max="8456" width="17" style="35" customWidth="1"/>
    <col min="8457" max="8457" width="40.85546875" style="35" customWidth="1"/>
    <col min="8458" max="8458" width="37" style="35" customWidth="1"/>
    <col min="8459" max="8459" width="43.42578125" style="35" customWidth="1"/>
    <col min="8460" max="8460" width="13.5703125" style="35" customWidth="1"/>
    <col min="8461" max="8461" width="17.85546875" style="35" customWidth="1"/>
    <col min="8462" max="8462" width="13.5703125" style="35" customWidth="1"/>
    <col min="8463" max="8463" width="18.7109375" style="35" customWidth="1"/>
    <col min="8464" max="8464" width="10.7109375" style="35" bestFit="1" customWidth="1"/>
    <col min="8465" max="8465" width="10.28515625" style="35" bestFit="1" customWidth="1"/>
    <col min="8466" max="8707" width="9.140625" style="35"/>
    <col min="8708" max="8708" width="11.5703125" style="35" customWidth="1"/>
    <col min="8709" max="8709" width="14" style="35" customWidth="1"/>
    <col min="8710" max="8710" width="62.140625" style="35" customWidth="1"/>
    <col min="8711" max="8711" width="18.140625" style="35" customWidth="1"/>
    <col min="8712" max="8712" width="17" style="35" customWidth="1"/>
    <col min="8713" max="8713" width="40.85546875" style="35" customWidth="1"/>
    <col min="8714" max="8714" width="37" style="35" customWidth="1"/>
    <col min="8715" max="8715" width="43.42578125" style="35" customWidth="1"/>
    <col min="8716" max="8716" width="13.5703125" style="35" customWidth="1"/>
    <col min="8717" max="8717" width="17.85546875" style="35" customWidth="1"/>
    <col min="8718" max="8718" width="13.5703125" style="35" customWidth="1"/>
    <col min="8719" max="8719" width="18.7109375" style="35" customWidth="1"/>
    <col min="8720" max="8720" width="10.7109375" style="35" bestFit="1" customWidth="1"/>
    <col min="8721" max="8721" width="10.28515625" style="35" bestFit="1" customWidth="1"/>
    <col min="8722" max="8963" width="9.140625" style="35"/>
    <col min="8964" max="8964" width="11.5703125" style="35" customWidth="1"/>
    <col min="8965" max="8965" width="14" style="35" customWidth="1"/>
    <col min="8966" max="8966" width="62.140625" style="35" customWidth="1"/>
    <col min="8967" max="8967" width="18.140625" style="35" customWidth="1"/>
    <col min="8968" max="8968" width="17" style="35" customWidth="1"/>
    <col min="8969" max="8969" width="40.85546875" style="35" customWidth="1"/>
    <col min="8970" max="8970" width="37" style="35" customWidth="1"/>
    <col min="8971" max="8971" width="43.42578125" style="35" customWidth="1"/>
    <col min="8972" max="8972" width="13.5703125" style="35" customWidth="1"/>
    <col min="8973" max="8973" width="17.85546875" style="35" customWidth="1"/>
    <col min="8974" max="8974" width="13.5703125" style="35" customWidth="1"/>
    <col min="8975" max="8975" width="18.7109375" style="35" customWidth="1"/>
    <col min="8976" max="8976" width="10.7109375" style="35" bestFit="1" customWidth="1"/>
    <col min="8977" max="8977" width="10.28515625" style="35" bestFit="1" customWidth="1"/>
    <col min="8978" max="9219" width="9.140625" style="35"/>
    <col min="9220" max="9220" width="11.5703125" style="35" customWidth="1"/>
    <col min="9221" max="9221" width="14" style="35" customWidth="1"/>
    <col min="9222" max="9222" width="62.140625" style="35" customWidth="1"/>
    <col min="9223" max="9223" width="18.140625" style="35" customWidth="1"/>
    <col min="9224" max="9224" width="17" style="35" customWidth="1"/>
    <col min="9225" max="9225" width="40.85546875" style="35" customWidth="1"/>
    <col min="9226" max="9226" width="37" style="35" customWidth="1"/>
    <col min="9227" max="9227" width="43.42578125" style="35" customWidth="1"/>
    <col min="9228" max="9228" width="13.5703125" style="35" customWidth="1"/>
    <col min="9229" max="9229" width="17.85546875" style="35" customWidth="1"/>
    <col min="9230" max="9230" width="13.5703125" style="35" customWidth="1"/>
    <col min="9231" max="9231" width="18.7109375" style="35" customWidth="1"/>
    <col min="9232" max="9232" width="10.7109375" style="35" bestFit="1" customWidth="1"/>
    <col min="9233" max="9233" width="10.28515625" style="35" bestFit="1" customWidth="1"/>
    <col min="9234" max="9475" width="9.140625" style="35"/>
    <col min="9476" max="9476" width="11.5703125" style="35" customWidth="1"/>
    <col min="9477" max="9477" width="14" style="35" customWidth="1"/>
    <col min="9478" max="9478" width="62.140625" style="35" customWidth="1"/>
    <col min="9479" max="9479" width="18.140625" style="35" customWidth="1"/>
    <col min="9480" max="9480" width="17" style="35" customWidth="1"/>
    <col min="9481" max="9481" width="40.85546875" style="35" customWidth="1"/>
    <col min="9482" max="9482" width="37" style="35" customWidth="1"/>
    <col min="9483" max="9483" width="43.42578125" style="35" customWidth="1"/>
    <col min="9484" max="9484" width="13.5703125" style="35" customWidth="1"/>
    <col min="9485" max="9485" width="17.85546875" style="35" customWidth="1"/>
    <col min="9486" max="9486" width="13.5703125" style="35" customWidth="1"/>
    <col min="9487" max="9487" width="18.7109375" style="35" customWidth="1"/>
    <col min="9488" max="9488" width="10.7109375" style="35" bestFit="1" customWidth="1"/>
    <col min="9489" max="9489" width="10.28515625" style="35" bestFit="1" customWidth="1"/>
    <col min="9490" max="9731" width="9.140625" style="35"/>
    <col min="9732" max="9732" width="11.5703125" style="35" customWidth="1"/>
    <col min="9733" max="9733" width="14" style="35" customWidth="1"/>
    <col min="9734" max="9734" width="62.140625" style="35" customWidth="1"/>
    <col min="9735" max="9735" width="18.140625" style="35" customWidth="1"/>
    <col min="9736" max="9736" width="17" style="35" customWidth="1"/>
    <col min="9737" max="9737" width="40.85546875" style="35" customWidth="1"/>
    <col min="9738" max="9738" width="37" style="35" customWidth="1"/>
    <col min="9739" max="9739" width="43.42578125" style="35" customWidth="1"/>
    <col min="9740" max="9740" width="13.5703125" style="35" customWidth="1"/>
    <col min="9741" max="9741" width="17.85546875" style="35" customWidth="1"/>
    <col min="9742" max="9742" width="13.5703125" style="35" customWidth="1"/>
    <col min="9743" max="9743" width="18.7109375" style="35" customWidth="1"/>
    <col min="9744" max="9744" width="10.7109375" style="35" bestFit="1" customWidth="1"/>
    <col min="9745" max="9745" width="10.28515625" style="35" bestFit="1" customWidth="1"/>
    <col min="9746" max="9987" width="9.140625" style="35"/>
    <col min="9988" max="9988" width="11.5703125" style="35" customWidth="1"/>
    <col min="9989" max="9989" width="14" style="35" customWidth="1"/>
    <col min="9990" max="9990" width="62.140625" style="35" customWidth="1"/>
    <col min="9991" max="9991" width="18.140625" style="35" customWidth="1"/>
    <col min="9992" max="9992" width="17" style="35" customWidth="1"/>
    <col min="9993" max="9993" width="40.85546875" style="35" customWidth="1"/>
    <col min="9994" max="9994" width="37" style="35" customWidth="1"/>
    <col min="9995" max="9995" width="43.42578125" style="35" customWidth="1"/>
    <col min="9996" max="9996" width="13.5703125" style="35" customWidth="1"/>
    <col min="9997" max="9997" width="17.85546875" style="35" customWidth="1"/>
    <col min="9998" max="9998" width="13.5703125" style="35" customWidth="1"/>
    <col min="9999" max="9999" width="18.7109375" style="35" customWidth="1"/>
    <col min="10000" max="10000" width="10.7109375" style="35" bestFit="1" customWidth="1"/>
    <col min="10001" max="10001" width="10.28515625" style="35" bestFit="1" customWidth="1"/>
    <col min="10002" max="10243" width="9.140625" style="35"/>
    <col min="10244" max="10244" width="11.5703125" style="35" customWidth="1"/>
    <col min="10245" max="10245" width="14" style="35" customWidth="1"/>
    <col min="10246" max="10246" width="62.140625" style="35" customWidth="1"/>
    <col min="10247" max="10247" width="18.140625" style="35" customWidth="1"/>
    <col min="10248" max="10248" width="17" style="35" customWidth="1"/>
    <col min="10249" max="10249" width="40.85546875" style="35" customWidth="1"/>
    <col min="10250" max="10250" width="37" style="35" customWidth="1"/>
    <col min="10251" max="10251" width="43.42578125" style="35" customWidth="1"/>
    <col min="10252" max="10252" width="13.5703125" style="35" customWidth="1"/>
    <col min="10253" max="10253" width="17.85546875" style="35" customWidth="1"/>
    <col min="10254" max="10254" width="13.5703125" style="35" customWidth="1"/>
    <col min="10255" max="10255" width="18.7109375" style="35" customWidth="1"/>
    <col min="10256" max="10256" width="10.7109375" style="35" bestFit="1" customWidth="1"/>
    <col min="10257" max="10257" width="10.28515625" style="35" bestFit="1" customWidth="1"/>
    <col min="10258" max="10499" width="9.140625" style="35"/>
    <col min="10500" max="10500" width="11.5703125" style="35" customWidth="1"/>
    <col min="10501" max="10501" width="14" style="35" customWidth="1"/>
    <col min="10502" max="10502" width="62.140625" style="35" customWidth="1"/>
    <col min="10503" max="10503" width="18.140625" style="35" customWidth="1"/>
    <col min="10504" max="10504" width="17" style="35" customWidth="1"/>
    <col min="10505" max="10505" width="40.85546875" style="35" customWidth="1"/>
    <col min="10506" max="10506" width="37" style="35" customWidth="1"/>
    <col min="10507" max="10507" width="43.42578125" style="35" customWidth="1"/>
    <col min="10508" max="10508" width="13.5703125" style="35" customWidth="1"/>
    <col min="10509" max="10509" width="17.85546875" style="35" customWidth="1"/>
    <col min="10510" max="10510" width="13.5703125" style="35" customWidth="1"/>
    <col min="10511" max="10511" width="18.7109375" style="35" customWidth="1"/>
    <col min="10512" max="10512" width="10.7109375" style="35" bestFit="1" customWidth="1"/>
    <col min="10513" max="10513" width="10.28515625" style="35" bestFit="1" customWidth="1"/>
    <col min="10514" max="10755" width="9.140625" style="35"/>
    <col min="10756" max="10756" width="11.5703125" style="35" customWidth="1"/>
    <col min="10757" max="10757" width="14" style="35" customWidth="1"/>
    <col min="10758" max="10758" width="62.140625" style="35" customWidth="1"/>
    <col min="10759" max="10759" width="18.140625" style="35" customWidth="1"/>
    <col min="10760" max="10760" width="17" style="35" customWidth="1"/>
    <col min="10761" max="10761" width="40.85546875" style="35" customWidth="1"/>
    <col min="10762" max="10762" width="37" style="35" customWidth="1"/>
    <col min="10763" max="10763" width="43.42578125" style="35" customWidth="1"/>
    <col min="10764" max="10764" width="13.5703125" style="35" customWidth="1"/>
    <col min="10765" max="10765" width="17.85546875" style="35" customWidth="1"/>
    <col min="10766" max="10766" width="13.5703125" style="35" customWidth="1"/>
    <col min="10767" max="10767" width="18.7109375" style="35" customWidth="1"/>
    <col min="10768" max="10768" width="10.7109375" style="35" bestFit="1" customWidth="1"/>
    <col min="10769" max="10769" width="10.28515625" style="35" bestFit="1" customWidth="1"/>
    <col min="10770" max="11011" width="9.140625" style="35"/>
    <col min="11012" max="11012" width="11.5703125" style="35" customWidth="1"/>
    <col min="11013" max="11013" width="14" style="35" customWidth="1"/>
    <col min="11014" max="11014" width="62.140625" style="35" customWidth="1"/>
    <col min="11015" max="11015" width="18.140625" style="35" customWidth="1"/>
    <col min="11016" max="11016" width="17" style="35" customWidth="1"/>
    <col min="11017" max="11017" width="40.85546875" style="35" customWidth="1"/>
    <col min="11018" max="11018" width="37" style="35" customWidth="1"/>
    <col min="11019" max="11019" width="43.42578125" style="35" customWidth="1"/>
    <col min="11020" max="11020" width="13.5703125" style="35" customWidth="1"/>
    <col min="11021" max="11021" width="17.85546875" style="35" customWidth="1"/>
    <col min="11022" max="11022" width="13.5703125" style="35" customWidth="1"/>
    <col min="11023" max="11023" width="18.7109375" style="35" customWidth="1"/>
    <col min="11024" max="11024" width="10.7109375" style="35" bestFit="1" customWidth="1"/>
    <col min="11025" max="11025" width="10.28515625" style="35" bestFit="1" customWidth="1"/>
    <col min="11026" max="11267" width="9.140625" style="35"/>
    <col min="11268" max="11268" width="11.5703125" style="35" customWidth="1"/>
    <col min="11269" max="11269" width="14" style="35" customWidth="1"/>
    <col min="11270" max="11270" width="62.140625" style="35" customWidth="1"/>
    <col min="11271" max="11271" width="18.140625" style="35" customWidth="1"/>
    <col min="11272" max="11272" width="17" style="35" customWidth="1"/>
    <col min="11273" max="11273" width="40.85546875" style="35" customWidth="1"/>
    <col min="11274" max="11274" width="37" style="35" customWidth="1"/>
    <col min="11275" max="11275" width="43.42578125" style="35" customWidth="1"/>
    <col min="11276" max="11276" width="13.5703125" style="35" customWidth="1"/>
    <col min="11277" max="11277" width="17.85546875" style="35" customWidth="1"/>
    <col min="11278" max="11278" width="13.5703125" style="35" customWidth="1"/>
    <col min="11279" max="11279" width="18.7109375" style="35" customWidth="1"/>
    <col min="11280" max="11280" width="10.7109375" style="35" bestFit="1" customWidth="1"/>
    <col min="11281" max="11281" width="10.28515625" style="35" bestFit="1" customWidth="1"/>
    <col min="11282" max="11523" width="9.140625" style="35"/>
    <col min="11524" max="11524" width="11.5703125" style="35" customWidth="1"/>
    <col min="11525" max="11525" width="14" style="35" customWidth="1"/>
    <col min="11526" max="11526" width="62.140625" style="35" customWidth="1"/>
    <col min="11527" max="11527" width="18.140625" style="35" customWidth="1"/>
    <col min="11528" max="11528" width="17" style="35" customWidth="1"/>
    <col min="11529" max="11529" width="40.85546875" style="35" customWidth="1"/>
    <col min="11530" max="11530" width="37" style="35" customWidth="1"/>
    <col min="11531" max="11531" width="43.42578125" style="35" customWidth="1"/>
    <col min="11532" max="11532" width="13.5703125" style="35" customWidth="1"/>
    <col min="11533" max="11533" width="17.85546875" style="35" customWidth="1"/>
    <col min="11534" max="11534" width="13.5703125" style="35" customWidth="1"/>
    <col min="11535" max="11535" width="18.7109375" style="35" customWidth="1"/>
    <col min="11536" max="11536" width="10.7109375" style="35" bestFit="1" customWidth="1"/>
    <col min="11537" max="11537" width="10.28515625" style="35" bestFit="1" customWidth="1"/>
    <col min="11538" max="11779" width="9.140625" style="35"/>
    <col min="11780" max="11780" width="11.5703125" style="35" customWidth="1"/>
    <col min="11781" max="11781" width="14" style="35" customWidth="1"/>
    <col min="11782" max="11782" width="62.140625" style="35" customWidth="1"/>
    <col min="11783" max="11783" width="18.140625" style="35" customWidth="1"/>
    <col min="11784" max="11784" width="17" style="35" customWidth="1"/>
    <col min="11785" max="11785" width="40.85546875" style="35" customWidth="1"/>
    <col min="11786" max="11786" width="37" style="35" customWidth="1"/>
    <col min="11787" max="11787" width="43.42578125" style="35" customWidth="1"/>
    <col min="11788" max="11788" width="13.5703125" style="35" customWidth="1"/>
    <col min="11789" max="11789" width="17.85546875" style="35" customWidth="1"/>
    <col min="11790" max="11790" width="13.5703125" style="35" customWidth="1"/>
    <col min="11791" max="11791" width="18.7109375" style="35" customWidth="1"/>
    <col min="11792" max="11792" width="10.7109375" style="35" bestFit="1" customWidth="1"/>
    <col min="11793" max="11793" width="10.28515625" style="35" bestFit="1" customWidth="1"/>
    <col min="11794" max="12035" width="9.140625" style="35"/>
    <col min="12036" max="12036" width="11.5703125" style="35" customWidth="1"/>
    <col min="12037" max="12037" width="14" style="35" customWidth="1"/>
    <col min="12038" max="12038" width="62.140625" style="35" customWidth="1"/>
    <col min="12039" max="12039" width="18.140625" style="35" customWidth="1"/>
    <col min="12040" max="12040" width="17" style="35" customWidth="1"/>
    <col min="12041" max="12041" width="40.85546875" style="35" customWidth="1"/>
    <col min="12042" max="12042" width="37" style="35" customWidth="1"/>
    <col min="12043" max="12043" width="43.42578125" style="35" customWidth="1"/>
    <col min="12044" max="12044" width="13.5703125" style="35" customWidth="1"/>
    <col min="12045" max="12045" width="17.85546875" style="35" customWidth="1"/>
    <col min="12046" max="12046" width="13.5703125" style="35" customWidth="1"/>
    <col min="12047" max="12047" width="18.7109375" style="35" customWidth="1"/>
    <col min="12048" max="12048" width="10.7109375" style="35" bestFit="1" customWidth="1"/>
    <col min="12049" max="12049" width="10.28515625" style="35" bestFit="1" customWidth="1"/>
    <col min="12050" max="12291" width="9.140625" style="35"/>
    <col min="12292" max="12292" width="11.5703125" style="35" customWidth="1"/>
    <col min="12293" max="12293" width="14" style="35" customWidth="1"/>
    <col min="12294" max="12294" width="62.140625" style="35" customWidth="1"/>
    <col min="12295" max="12295" width="18.140625" style="35" customWidth="1"/>
    <col min="12296" max="12296" width="17" style="35" customWidth="1"/>
    <col min="12297" max="12297" width="40.85546875" style="35" customWidth="1"/>
    <col min="12298" max="12298" width="37" style="35" customWidth="1"/>
    <col min="12299" max="12299" width="43.42578125" style="35" customWidth="1"/>
    <col min="12300" max="12300" width="13.5703125" style="35" customWidth="1"/>
    <col min="12301" max="12301" width="17.85546875" style="35" customWidth="1"/>
    <col min="12302" max="12302" width="13.5703125" style="35" customWidth="1"/>
    <col min="12303" max="12303" width="18.7109375" style="35" customWidth="1"/>
    <col min="12304" max="12304" width="10.7109375" style="35" bestFit="1" customWidth="1"/>
    <col min="12305" max="12305" width="10.28515625" style="35" bestFit="1" customWidth="1"/>
    <col min="12306" max="12547" width="9.140625" style="35"/>
    <col min="12548" max="12548" width="11.5703125" style="35" customWidth="1"/>
    <col min="12549" max="12549" width="14" style="35" customWidth="1"/>
    <col min="12550" max="12550" width="62.140625" style="35" customWidth="1"/>
    <col min="12551" max="12551" width="18.140625" style="35" customWidth="1"/>
    <col min="12552" max="12552" width="17" style="35" customWidth="1"/>
    <col min="12553" max="12553" width="40.85546875" style="35" customWidth="1"/>
    <col min="12554" max="12554" width="37" style="35" customWidth="1"/>
    <col min="12555" max="12555" width="43.42578125" style="35" customWidth="1"/>
    <col min="12556" max="12556" width="13.5703125" style="35" customWidth="1"/>
    <col min="12557" max="12557" width="17.85546875" style="35" customWidth="1"/>
    <col min="12558" max="12558" width="13.5703125" style="35" customWidth="1"/>
    <col min="12559" max="12559" width="18.7109375" style="35" customWidth="1"/>
    <col min="12560" max="12560" width="10.7109375" style="35" bestFit="1" customWidth="1"/>
    <col min="12561" max="12561" width="10.28515625" style="35" bestFit="1" customWidth="1"/>
    <col min="12562" max="12803" width="9.140625" style="35"/>
    <col min="12804" max="12804" width="11.5703125" style="35" customWidth="1"/>
    <col min="12805" max="12805" width="14" style="35" customWidth="1"/>
    <col min="12806" max="12806" width="62.140625" style="35" customWidth="1"/>
    <col min="12807" max="12807" width="18.140625" style="35" customWidth="1"/>
    <col min="12808" max="12808" width="17" style="35" customWidth="1"/>
    <col min="12809" max="12809" width="40.85546875" style="35" customWidth="1"/>
    <col min="12810" max="12810" width="37" style="35" customWidth="1"/>
    <col min="12811" max="12811" width="43.42578125" style="35" customWidth="1"/>
    <col min="12812" max="12812" width="13.5703125" style="35" customWidth="1"/>
    <col min="12813" max="12813" width="17.85546875" style="35" customWidth="1"/>
    <col min="12814" max="12814" width="13.5703125" style="35" customWidth="1"/>
    <col min="12815" max="12815" width="18.7109375" style="35" customWidth="1"/>
    <col min="12816" max="12816" width="10.7109375" style="35" bestFit="1" customWidth="1"/>
    <col min="12817" max="12817" width="10.28515625" style="35" bestFit="1" customWidth="1"/>
    <col min="12818" max="13059" width="9.140625" style="35"/>
    <col min="13060" max="13060" width="11.5703125" style="35" customWidth="1"/>
    <col min="13061" max="13061" width="14" style="35" customWidth="1"/>
    <col min="13062" max="13062" width="62.140625" style="35" customWidth="1"/>
    <col min="13063" max="13063" width="18.140625" style="35" customWidth="1"/>
    <col min="13064" max="13064" width="17" style="35" customWidth="1"/>
    <col min="13065" max="13065" width="40.85546875" style="35" customWidth="1"/>
    <col min="13066" max="13066" width="37" style="35" customWidth="1"/>
    <col min="13067" max="13067" width="43.42578125" style="35" customWidth="1"/>
    <col min="13068" max="13068" width="13.5703125" style="35" customWidth="1"/>
    <col min="13069" max="13069" width="17.85546875" style="35" customWidth="1"/>
    <col min="13070" max="13070" width="13.5703125" style="35" customWidth="1"/>
    <col min="13071" max="13071" width="18.7109375" style="35" customWidth="1"/>
    <col min="13072" max="13072" width="10.7109375" style="35" bestFit="1" customWidth="1"/>
    <col min="13073" max="13073" width="10.28515625" style="35" bestFit="1" customWidth="1"/>
    <col min="13074" max="13315" width="9.140625" style="35"/>
    <col min="13316" max="13316" width="11.5703125" style="35" customWidth="1"/>
    <col min="13317" max="13317" width="14" style="35" customWidth="1"/>
    <col min="13318" max="13318" width="62.140625" style="35" customWidth="1"/>
    <col min="13319" max="13319" width="18.140625" style="35" customWidth="1"/>
    <col min="13320" max="13320" width="17" style="35" customWidth="1"/>
    <col min="13321" max="13321" width="40.85546875" style="35" customWidth="1"/>
    <col min="13322" max="13322" width="37" style="35" customWidth="1"/>
    <col min="13323" max="13323" width="43.42578125" style="35" customWidth="1"/>
    <col min="13324" max="13324" width="13.5703125" style="35" customWidth="1"/>
    <col min="13325" max="13325" width="17.85546875" style="35" customWidth="1"/>
    <col min="13326" max="13326" width="13.5703125" style="35" customWidth="1"/>
    <col min="13327" max="13327" width="18.7109375" style="35" customWidth="1"/>
    <col min="13328" max="13328" width="10.7109375" style="35" bestFit="1" customWidth="1"/>
    <col min="13329" max="13329" width="10.28515625" style="35" bestFit="1" customWidth="1"/>
    <col min="13330" max="13571" width="9.140625" style="35"/>
    <col min="13572" max="13572" width="11.5703125" style="35" customWidth="1"/>
    <col min="13573" max="13573" width="14" style="35" customWidth="1"/>
    <col min="13574" max="13574" width="62.140625" style="35" customWidth="1"/>
    <col min="13575" max="13575" width="18.140625" style="35" customWidth="1"/>
    <col min="13576" max="13576" width="17" style="35" customWidth="1"/>
    <col min="13577" max="13577" width="40.85546875" style="35" customWidth="1"/>
    <col min="13578" max="13578" width="37" style="35" customWidth="1"/>
    <col min="13579" max="13579" width="43.42578125" style="35" customWidth="1"/>
    <col min="13580" max="13580" width="13.5703125" style="35" customWidth="1"/>
    <col min="13581" max="13581" width="17.85546875" style="35" customWidth="1"/>
    <col min="13582" max="13582" width="13.5703125" style="35" customWidth="1"/>
    <col min="13583" max="13583" width="18.7109375" style="35" customWidth="1"/>
    <col min="13584" max="13584" width="10.7109375" style="35" bestFit="1" customWidth="1"/>
    <col min="13585" max="13585" width="10.28515625" style="35" bestFit="1" customWidth="1"/>
    <col min="13586" max="13827" width="9.140625" style="35"/>
    <col min="13828" max="13828" width="11.5703125" style="35" customWidth="1"/>
    <col min="13829" max="13829" width="14" style="35" customWidth="1"/>
    <col min="13830" max="13830" width="62.140625" style="35" customWidth="1"/>
    <col min="13831" max="13831" width="18.140625" style="35" customWidth="1"/>
    <col min="13832" max="13832" width="17" style="35" customWidth="1"/>
    <col min="13833" max="13833" width="40.85546875" style="35" customWidth="1"/>
    <col min="13834" max="13834" width="37" style="35" customWidth="1"/>
    <col min="13835" max="13835" width="43.42578125" style="35" customWidth="1"/>
    <col min="13836" max="13836" width="13.5703125" style="35" customWidth="1"/>
    <col min="13837" max="13837" width="17.85546875" style="35" customWidth="1"/>
    <col min="13838" max="13838" width="13.5703125" style="35" customWidth="1"/>
    <col min="13839" max="13839" width="18.7109375" style="35" customWidth="1"/>
    <col min="13840" max="13840" width="10.7109375" style="35" bestFit="1" customWidth="1"/>
    <col min="13841" max="13841" width="10.28515625" style="35" bestFit="1" customWidth="1"/>
    <col min="13842" max="14083" width="9.140625" style="35"/>
    <col min="14084" max="14084" width="11.5703125" style="35" customWidth="1"/>
    <col min="14085" max="14085" width="14" style="35" customWidth="1"/>
    <col min="14086" max="14086" width="62.140625" style="35" customWidth="1"/>
    <col min="14087" max="14087" width="18.140625" style="35" customWidth="1"/>
    <col min="14088" max="14088" width="17" style="35" customWidth="1"/>
    <col min="14089" max="14089" width="40.85546875" style="35" customWidth="1"/>
    <col min="14090" max="14090" width="37" style="35" customWidth="1"/>
    <col min="14091" max="14091" width="43.42578125" style="35" customWidth="1"/>
    <col min="14092" max="14092" width="13.5703125" style="35" customWidth="1"/>
    <col min="14093" max="14093" width="17.85546875" style="35" customWidth="1"/>
    <col min="14094" max="14094" width="13.5703125" style="35" customWidth="1"/>
    <col min="14095" max="14095" width="18.7109375" style="35" customWidth="1"/>
    <col min="14096" max="14096" width="10.7109375" style="35" bestFit="1" customWidth="1"/>
    <col min="14097" max="14097" width="10.28515625" style="35" bestFit="1" customWidth="1"/>
    <col min="14098" max="14339" width="9.140625" style="35"/>
    <col min="14340" max="14340" width="11.5703125" style="35" customWidth="1"/>
    <col min="14341" max="14341" width="14" style="35" customWidth="1"/>
    <col min="14342" max="14342" width="62.140625" style="35" customWidth="1"/>
    <col min="14343" max="14343" width="18.140625" style="35" customWidth="1"/>
    <col min="14344" max="14344" width="17" style="35" customWidth="1"/>
    <col min="14345" max="14345" width="40.85546875" style="35" customWidth="1"/>
    <col min="14346" max="14346" width="37" style="35" customWidth="1"/>
    <col min="14347" max="14347" width="43.42578125" style="35" customWidth="1"/>
    <col min="14348" max="14348" width="13.5703125" style="35" customWidth="1"/>
    <col min="14349" max="14349" width="17.85546875" style="35" customWidth="1"/>
    <col min="14350" max="14350" width="13.5703125" style="35" customWidth="1"/>
    <col min="14351" max="14351" width="18.7109375" style="35" customWidth="1"/>
    <col min="14352" max="14352" width="10.7109375" style="35" bestFit="1" customWidth="1"/>
    <col min="14353" max="14353" width="10.28515625" style="35" bestFit="1" customWidth="1"/>
    <col min="14354" max="14595" width="9.140625" style="35"/>
    <col min="14596" max="14596" width="11.5703125" style="35" customWidth="1"/>
    <col min="14597" max="14597" width="14" style="35" customWidth="1"/>
    <col min="14598" max="14598" width="62.140625" style="35" customWidth="1"/>
    <col min="14599" max="14599" width="18.140625" style="35" customWidth="1"/>
    <col min="14600" max="14600" width="17" style="35" customWidth="1"/>
    <col min="14601" max="14601" width="40.85546875" style="35" customWidth="1"/>
    <col min="14602" max="14602" width="37" style="35" customWidth="1"/>
    <col min="14603" max="14603" width="43.42578125" style="35" customWidth="1"/>
    <col min="14604" max="14604" width="13.5703125" style="35" customWidth="1"/>
    <col min="14605" max="14605" width="17.85546875" style="35" customWidth="1"/>
    <col min="14606" max="14606" width="13.5703125" style="35" customWidth="1"/>
    <col min="14607" max="14607" width="18.7109375" style="35" customWidth="1"/>
    <col min="14608" max="14608" width="10.7109375" style="35" bestFit="1" customWidth="1"/>
    <col min="14609" max="14609" width="10.28515625" style="35" bestFit="1" customWidth="1"/>
    <col min="14610" max="14851" width="9.140625" style="35"/>
    <col min="14852" max="14852" width="11.5703125" style="35" customWidth="1"/>
    <col min="14853" max="14853" width="14" style="35" customWidth="1"/>
    <col min="14854" max="14854" width="62.140625" style="35" customWidth="1"/>
    <col min="14855" max="14855" width="18.140625" style="35" customWidth="1"/>
    <col min="14856" max="14856" width="17" style="35" customWidth="1"/>
    <col min="14857" max="14857" width="40.85546875" style="35" customWidth="1"/>
    <col min="14858" max="14858" width="37" style="35" customWidth="1"/>
    <col min="14859" max="14859" width="43.42578125" style="35" customWidth="1"/>
    <col min="14860" max="14860" width="13.5703125" style="35" customWidth="1"/>
    <col min="14861" max="14861" width="17.85546875" style="35" customWidth="1"/>
    <col min="14862" max="14862" width="13.5703125" style="35" customWidth="1"/>
    <col min="14863" max="14863" width="18.7109375" style="35" customWidth="1"/>
    <col min="14864" max="14864" width="10.7109375" style="35" bestFit="1" customWidth="1"/>
    <col min="14865" max="14865" width="10.28515625" style="35" bestFit="1" customWidth="1"/>
    <col min="14866" max="15107" width="9.140625" style="35"/>
    <col min="15108" max="15108" width="11.5703125" style="35" customWidth="1"/>
    <col min="15109" max="15109" width="14" style="35" customWidth="1"/>
    <col min="15110" max="15110" width="62.140625" style="35" customWidth="1"/>
    <col min="15111" max="15111" width="18.140625" style="35" customWidth="1"/>
    <col min="15112" max="15112" width="17" style="35" customWidth="1"/>
    <col min="15113" max="15113" width="40.85546875" style="35" customWidth="1"/>
    <col min="15114" max="15114" width="37" style="35" customWidth="1"/>
    <col min="15115" max="15115" width="43.42578125" style="35" customWidth="1"/>
    <col min="15116" max="15116" width="13.5703125" style="35" customWidth="1"/>
    <col min="15117" max="15117" width="17.85546875" style="35" customWidth="1"/>
    <col min="15118" max="15118" width="13.5703125" style="35" customWidth="1"/>
    <col min="15119" max="15119" width="18.7109375" style="35" customWidth="1"/>
    <col min="15120" max="15120" width="10.7109375" style="35" bestFit="1" customWidth="1"/>
    <col min="15121" max="15121" width="10.28515625" style="35" bestFit="1" customWidth="1"/>
    <col min="15122" max="15363" width="9.140625" style="35"/>
    <col min="15364" max="15364" width="11.5703125" style="35" customWidth="1"/>
    <col min="15365" max="15365" width="14" style="35" customWidth="1"/>
    <col min="15366" max="15366" width="62.140625" style="35" customWidth="1"/>
    <col min="15367" max="15367" width="18.140625" style="35" customWidth="1"/>
    <col min="15368" max="15368" width="17" style="35" customWidth="1"/>
    <col min="15369" max="15369" width="40.85546875" style="35" customWidth="1"/>
    <col min="15370" max="15370" width="37" style="35" customWidth="1"/>
    <col min="15371" max="15371" width="43.42578125" style="35" customWidth="1"/>
    <col min="15372" max="15372" width="13.5703125" style="35" customWidth="1"/>
    <col min="15373" max="15373" width="17.85546875" style="35" customWidth="1"/>
    <col min="15374" max="15374" width="13.5703125" style="35" customWidth="1"/>
    <col min="15375" max="15375" width="18.7109375" style="35" customWidth="1"/>
    <col min="15376" max="15376" width="10.7109375" style="35" bestFit="1" customWidth="1"/>
    <col min="15377" max="15377" width="10.28515625" style="35" bestFit="1" customWidth="1"/>
    <col min="15378" max="15619" width="9.140625" style="35"/>
    <col min="15620" max="15620" width="11.5703125" style="35" customWidth="1"/>
    <col min="15621" max="15621" width="14" style="35" customWidth="1"/>
    <col min="15622" max="15622" width="62.140625" style="35" customWidth="1"/>
    <col min="15623" max="15623" width="18.140625" style="35" customWidth="1"/>
    <col min="15624" max="15624" width="17" style="35" customWidth="1"/>
    <col min="15625" max="15625" width="40.85546875" style="35" customWidth="1"/>
    <col min="15626" max="15626" width="37" style="35" customWidth="1"/>
    <col min="15627" max="15627" width="43.42578125" style="35" customWidth="1"/>
    <col min="15628" max="15628" width="13.5703125" style="35" customWidth="1"/>
    <col min="15629" max="15629" width="17.85546875" style="35" customWidth="1"/>
    <col min="15630" max="15630" width="13.5703125" style="35" customWidth="1"/>
    <col min="15631" max="15631" width="18.7109375" style="35" customWidth="1"/>
    <col min="15632" max="15632" width="10.7109375" style="35" bestFit="1" customWidth="1"/>
    <col min="15633" max="15633" width="10.28515625" style="35" bestFit="1" customWidth="1"/>
    <col min="15634" max="15875" width="9.140625" style="35"/>
    <col min="15876" max="15876" width="11.5703125" style="35" customWidth="1"/>
    <col min="15877" max="15877" width="14" style="35" customWidth="1"/>
    <col min="15878" max="15878" width="62.140625" style="35" customWidth="1"/>
    <col min="15879" max="15879" width="18.140625" style="35" customWidth="1"/>
    <col min="15880" max="15880" width="17" style="35" customWidth="1"/>
    <col min="15881" max="15881" width="40.85546875" style="35" customWidth="1"/>
    <col min="15882" max="15882" width="37" style="35" customWidth="1"/>
    <col min="15883" max="15883" width="43.42578125" style="35" customWidth="1"/>
    <col min="15884" max="15884" width="13.5703125" style="35" customWidth="1"/>
    <col min="15885" max="15885" width="17.85546875" style="35" customWidth="1"/>
    <col min="15886" max="15886" width="13.5703125" style="35" customWidth="1"/>
    <col min="15887" max="15887" width="18.7109375" style="35" customWidth="1"/>
    <col min="15888" max="15888" width="10.7109375" style="35" bestFit="1" customWidth="1"/>
    <col min="15889" max="15889" width="10.28515625" style="35" bestFit="1" customWidth="1"/>
    <col min="15890" max="16131" width="9.140625" style="35"/>
    <col min="16132" max="16132" width="11.5703125" style="35" customWidth="1"/>
    <col min="16133" max="16133" width="14" style="35" customWidth="1"/>
    <col min="16134" max="16134" width="62.140625" style="35" customWidth="1"/>
    <col min="16135" max="16135" width="18.140625" style="35" customWidth="1"/>
    <col min="16136" max="16136" width="17" style="35" customWidth="1"/>
    <col min="16137" max="16137" width="40.85546875" style="35" customWidth="1"/>
    <col min="16138" max="16138" width="37" style="35" customWidth="1"/>
    <col min="16139" max="16139" width="43.42578125" style="35" customWidth="1"/>
    <col min="16140" max="16140" width="13.5703125" style="35" customWidth="1"/>
    <col min="16141" max="16141" width="17.85546875" style="35" customWidth="1"/>
    <col min="16142" max="16142" width="13.5703125" style="35" customWidth="1"/>
    <col min="16143" max="16143" width="18.7109375" style="35" customWidth="1"/>
    <col min="16144" max="16144" width="10.7109375" style="35" bestFit="1" customWidth="1"/>
    <col min="16145" max="16145" width="10.28515625" style="35" bestFit="1" customWidth="1"/>
    <col min="16146" max="16384" width="9.140625" style="35"/>
  </cols>
  <sheetData>
    <row r="1" spans="1:18" s="22" customFormat="1" ht="24" customHeight="1" x14ac:dyDescent="0.25">
      <c r="A1" s="482"/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65"/>
      <c r="Q1" s="66"/>
      <c r="R1" s="66"/>
    </row>
    <row r="2" spans="1:18" s="22" customFormat="1" ht="39" customHeight="1" x14ac:dyDescent="0.25">
      <c r="A2" s="482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65"/>
      <c r="Q2" s="66"/>
      <c r="R2" s="66"/>
    </row>
    <row r="3" spans="1:18" s="22" customFormat="1" ht="39" customHeight="1" x14ac:dyDescent="0.25">
      <c r="A3" s="482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65"/>
      <c r="Q3" s="66"/>
      <c r="R3" s="66"/>
    </row>
    <row r="4" spans="1:18" s="22" customFormat="1" ht="39" customHeight="1" x14ac:dyDescent="0.25">
      <c r="A4" s="482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  <c r="P4" s="65"/>
      <c r="Q4" s="66"/>
      <c r="R4" s="66"/>
    </row>
    <row r="5" spans="1:18" s="22" customFormat="1" ht="39" customHeight="1" x14ac:dyDescent="0.25">
      <c r="A5" s="482" t="s">
        <v>99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65"/>
      <c r="Q5" s="66"/>
      <c r="R5" s="66"/>
    </row>
    <row r="6" spans="1:18" s="22" customFormat="1" ht="39" customHeight="1" x14ac:dyDescent="0.25">
      <c r="A6" s="482" t="s">
        <v>232</v>
      </c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  <c r="P6" s="65"/>
      <c r="Q6" s="66"/>
      <c r="R6" s="66"/>
    </row>
    <row r="7" spans="1:18" s="22" customFormat="1" ht="39" customHeight="1" x14ac:dyDescent="0.25">
      <c r="A7" s="482" t="s">
        <v>51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  <c r="P7" s="65"/>
      <c r="Q7" s="66"/>
      <c r="R7" s="66"/>
    </row>
    <row r="8" spans="1:18" s="22" customFormat="1" ht="39" customHeight="1" x14ac:dyDescent="0.25">
      <c r="A8" s="498">
        <v>41938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  <c r="P8" s="65"/>
      <c r="Q8" s="66"/>
      <c r="R8" s="66"/>
    </row>
    <row r="9" spans="1:18" s="22" customFormat="1" ht="36.75" customHeight="1" x14ac:dyDescent="0.25">
      <c r="A9" s="482" t="s">
        <v>141</v>
      </c>
      <c r="B9" s="483"/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65"/>
      <c r="Q9" s="66"/>
      <c r="R9" s="66"/>
    </row>
    <row r="10" spans="1:18" s="22" customFormat="1" ht="39" customHeight="1" thickBot="1" x14ac:dyDescent="0.3">
      <c r="A10" s="482" t="s">
        <v>113</v>
      </c>
      <c r="B10" s="483"/>
      <c r="C10" s="483"/>
      <c r="D10" s="483"/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65"/>
      <c r="Q10" s="66"/>
      <c r="R10" s="66"/>
    </row>
    <row r="11" spans="1:18" s="23" customFormat="1" ht="34.5" customHeight="1" x14ac:dyDescent="0.25">
      <c r="A11" s="501" t="s">
        <v>65</v>
      </c>
      <c r="B11" s="504" t="s">
        <v>66</v>
      </c>
      <c r="C11" s="625" t="s">
        <v>67</v>
      </c>
      <c r="D11" s="507" t="s">
        <v>68</v>
      </c>
      <c r="E11" s="625" t="s">
        <v>41</v>
      </c>
      <c r="F11" s="625" t="s">
        <v>63</v>
      </c>
      <c r="G11" s="631" t="s">
        <v>96</v>
      </c>
      <c r="H11" s="625" t="s">
        <v>9</v>
      </c>
      <c r="I11" s="628" t="s">
        <v>69</v>
      </c>
      <c r="J11" s="634" t="s">
        <v>17</v>
      </c>
      <c r="K11" s="635"/>
      <c r="L11" s="635"/>
      <c r="M11" s="635"/>
      <c r="N11" s="737" t="s">
        <v>91</v>
      </c>
      <c r="O11" s="521" t="s">
        <v>50</v>
      </c>
      <c r="P11" s="66"/>
      <c r="Q11" s="66"/>
      <c r="R11" s="66"/>
    </row>
    <row r="12" spans="1:18" s="23" customFormat="1" ht="30.75" customHeight="1" x14ac:dyDescent="0.25">
      <c r="A12" s="502"/>
      <c r="B12" s="505"/>
      <c r="C12" s="626"/>
      <c r="D12" s="508"/>
      <c r="E12" s="626"/>
      <c r="F12" s="626"/>
      <c r="G12" s="632"/>
      <c r="H12" s="626"/>
      <c r="I12" s="629"/>
      <c r="J12" s="492" t="s">
        <v>94</v>
      </c>
      <c r="K12" s="523"/>
      <c r="L12" s="623" t="s">
        <v>95</v>
      </c>
      <c r="M12" s="624"/>
      <c r="N12" s="738"/>
      <c r="O12" s="514"/>
      <c r="P12" s="66"/>
      <c r="Q12" s="66"/>
      <c r="R12" s="66"/>
    </row>
    <row r="13" spans="1:18" s="23" customFormat="1" ht="36" customHeight="1" thickBot="1" x14ac:dyDescent="0.3">
      <c r="A13" s="503"/>
      <c r="B13" s="506"/>
      <c r="C13" s="627"/>
      <c r="D13" s="509"/>
      <c r="E13" s="627"/>
      <c r="F13" s="627"/>
      <c r="G13" s="633"/>
      <c r="H13" s="627"/>
      <c r="I13" s="630"/>
      <c r="J13" s="24" t="s">
        <v>72</v>
      </c>
      <c r="K13" s="25" t="s">
        <v>73</v>
      </c>
      <c r="L13" s="26" t="s">
        <v>72</v>
      </c>
      <c r="M13" s="25" t="s">
        <v>73</v>
      </c>
      <c r="N13" s="739"/>
      <c r="O13" s="522"/>
      <c r="P13" s="67">
        <v>76</v>
      </c>
      <c r="Q13" s="67">
        <v>48</v>
      </c>
      <c r="R13" s="66"/>
    </row>
    <row r="14" spans="1:18" s="23" customFormat="1" ht="47.25" customHeight="1" x14ac:dyDescent="0.25">
      <c r="A14" s="145">
        <v>1</v>
      </c>
      <c r="B14" s="146">
        <v>33</v>
      </c>
      <c r="C14" s="327" t="s">
        <v>227</v>
      </c>
      <c r="D14" s="70">
        <v>1998</v>
      </c>
      <c r="E14" s="70" t="s">
        <v>58</v>
      </c>
      <c r="F14" s="378" t="s">
        <v>288</v>
      </c>
      <c r="G14" s="327"/>
      <c r="H14" s="730" t="s">
        <v>257</v>
      </c>
      <c r="I14" s="725" t="s">
        <v>112</v>
      </c>
      <c r="J14" s="57">
        <v>0</v>
      </c>
      <c r="K14" s="69">
        <v>59.19</v>
      </c>
      <c r="L14" s="142">
        <v>0</v>
      </c>
      <c r="M14" s="71">
        <v>33.89</v>
      </c>
      <c r="N14" s="78"/>
      <c r="O14" s="267">
        <v>23</v>
      </c>
      <c r="P14" s="68">
        <f>(K14-$P$13)/4</f>
        <v>-4.2025000000000006</v>
      </c>
      <c r="Q14" s="68">
        <f>(M14-$Q$13)/1</f>
        <v>-14.11</v>
      </c>
      <c r="R14" s="66"/>
    </row>
    <row r="15" spans="1:18" s="23" customFormat="1" ht="47.25" customHeight="1" x14ac:dyDescent="0.25">
      <c r="A15" s="147">
        <v>2</v>
      </c>
      <c r="B15" s="148">
        <v>54</v>
      </c>
      <c r="C15" s="325" t="s">
        <v>133</v>
      </c>
      <c r="D15" s="73">
        <v>1989</v>
      </c>
      <c r="E15" s="73" t="s">
        <v>57</v>
      </c>
      <c r="F15" s="160" t="s">
        <v>122</v>
      </c>
      <c r="G15" s="325" t="s">
        <v>123</v>
      </c>
      <c r="H15" s="716" t="s">
        <v>165</v>
      </c>
      <c r="I15" s="726" t="s">
        <v>118</v>
      </c>
      <c r="J15" s="53">
        <v>0</v>
      </c>
      <c r="K15" s="72">
        <v>63.53</v>
      </c>
      <c r="L15" s="347">
        <v>0</v>
      </c>
      <c r="M15" s="74">
        <v>35.92</v>
      </c>
      <c r="N15" s="79"/>
      <c r="O15" s="266">
        <v>20</v>
      </c>
      <c r="P15" s="68">
        <f>(K15-$P$13)/4</f>
        <v>-3.1174999999999997</v>
      </c>
      <c r="Q15" s="68">
        <f>(M15-$Q$13)/1</f>
        <v>-12.079999999999998</v>
      </c>
      <c r="R15" s="66"/>
    </row>
    <row r="16" spans="1:18" s="23" customFormat="1" ht="47.25" customHeight="1" x14ac:dyDescent="0.25">
      <c r="A16" s="147">
        <v>3</v>
      </c>
      <c r="B16" s="148">
        <v>15</v>
      </c>
      <c r="C16" s="325" t="s">
        <v>294</v>
      </c>
      <c r="D16" s="73">
        <v>1999</v>
      </c>
      <c r="E16" s="73" t="s">
        <v>234</v>
      </c>
      <c r="F16" s="160" t="s">
        <v>295</v>
      </c>
      <c r="G16" s="325"/>
      <c r="H16" s="716" t="s">
        <v>101</v>
      </c>
      <c r="I16" s="727" t="s">
        <v>400</v>
      </c>
      <c r="J16" s="53">
        <v>0</v>
      </c>
      <c r="K16" s="72">
        <v>57.46</v>
      </c>
      <c r="L16" s="347">
        <v>0</v>
      </c>
      <c r="M16" s="74">
        <v>36.200000000000003</v>
      </c>
      <c r="N16" s="79" t="s">
        <v>61</v>
      </c>
      <c r="O16" s="266">
        <v>18</v>
      </c>
      <c r="P16" s="68">
        <f>(K16-$P$13)/4</f>
        <v>-4.6349999999999998</v>
      </c>
      <c r="Q16" s="68">
        <f>(M16-$Q$13)/1</f>
        <v>-11.799999999999997</v>
      </c>
      <c r="R16" s="66"/>
    </row>
    <row r="17" spans="1:18" s="23" customFormat="1" ht="47.25" customHeight="1" x14ac:dyDescent="0.25">
      <c r="A17" s="147">
        <v>4</v>
      </c>
      <c r="B17" s="148">
        <v>58</v>
      </c>
      <c r="C17" s="325" t="s">
        <v>126</v>
      </c>
      <c r="D17" s="73">
        <v>1995</v>
      </c>
      <c r="E17" s="73" t="s">
        <v>60</v>
      </c>
      <c r="F17" s="160" t="s">
        <v>127</v>
      </c>
      <c r="G17" s="325" t="s">
        <v>162</v>
      </c>
      <c r="H17" s="716" t="s">
        <v>117</v>
      </c>
      <c r="I17" s="726" t="s">
        <v>118</v>
      </c>
      <c r="J17" s="375">
        <v>0</v>
      </c>
      <c r="K17" s="376">
        <v>63.21</v>
      </c>
      <c r="L17" s="386">
        <v>0</v>
      </c>
      <c r="M17" s="394">
        <v>37.1</v>
      </c>
      <c r="N17" s="80"/>
      <c r="O17" s="265">
        <v>16</v>
      </c>
      <c r="P17" s="68">
        <f>(K17-$P$13)/4</f>
        <v>-3.1974999999999998</v>
      </c>
      <c r="Q17" s="68">
        <f>(M17-$Q$13)/1</f>
        <v>-10.899999999999999</v>
      </c>
      <c r="R17" s="66"/>
    </row>
    <row r="18" spans="1:18" s="23" customFormat="1" ht="45" customHeight="1" x14ac:dyDescent="0.25">
      <c r="A18" s="147">
        <v>5</v>
      </c>
      <c r="B18" s="148">
        <v>74</v>
      </c>
      <c r="C18" s="325" t="s">
        <v>305</v>
      </c>
      <c r="D18" s="73">
        <v>1988</v>
      </c>
      <c r="E18" s="73" t="s">
        <v>56</v>
      </c>
      <c r="F18" s="160" t="s">
        <v>306</v>
      </c>
      <c r="G18" s="325"/>
      <c r="H18" s="719" t="s">
        <v>62</v>
      </c>
      <c r="I18" s="728" t="s">
        <v>98</v>
      </c>
      <c r="J18" s="53">
        <v>0</v>
      </c>
      <c r="K18" s="72">
        <v>65.25</v>
      </c>
      <c r="L18" s="347">
        <v>0</v>
      </c>
      <c r="M18" s="74">
        <v>40.17</v>
      </c>
      <c r="N18" s="79"/>
      <c r="O18" s="266">
        <v>15</v>
      </c>
      <c r="P18" s="68">
        <f>(K18-$P$13)/4</f>
        <v>-2.6875</v>
      </c>
      <c r="Q18" s="68">
        <f>(M18-$Q$13)/1</f>
        <v>-7.8299999999999983</v>
      </c>
      <c r="R18" s="66"/>
    </row>
    <row r="19" spans="1:18" s="23" customFormat="1" ht="45" customHeight="1" x14ac:dyDescent="0.25">
      <c r="A19" s="147">
        <v>6</v>
      </c>
      <c r="B19" s="155">
        <v>85</v>
      </c>
      <c r="C19" s="350" t="s">
        <v>457</v>
      </c>
      <c r="D19" s="75">
        <v>1994</v>
      </c>
      <c r="E19" s="75" t="s">
        <v>234</v>
      </c>
      <c r="F19" s="396" t="s">
        <v>458</v>
      </c>
      <c r="G19" s="350"/>
      <c r="H19" s="735" t="s">
        <v>459</v>
      </c>
      <c r="I19" s="736" t="s">
        <v>460</v>
      </c>
      <c r="J19" s="375">
        <v>0</v>
      </c>
      <c r="K19" s="376">
        <v>67.3</v>
      </c>
      <c r="L19" s="386">
        <v>4</v>
      </c>
      <c r="M19" s="394">
        <v>40.090000000000003</v>
      </c>
      <c r="N19" s="80" t="s">
        <v>61</v>
      </c>
      <c r="O19" s="265">
        <v>14</v>
      </c>
      <c r="P19" s="68">
        <f>(K19-$P$13)/4</f>
        <v>-2.1750000000000007</v>
      </c>
      <c r="Q19" s="68">
        <f>(M19-$Q$13)/1</f>
        <v>-7.9099999999999966</v>
      </c>
      <c r="R19" s="66"/>
    </row>
    <row r="20" spans="1:18" s="23" customFormat="1" ht="47.25" customHeight="1" x14ac:dyDescent="0.25">
      <c r="A20" s="147">
        <v>7</v>
      </c>
      <c r="B20" s="148">
        <v>77</v>
      </c>
      <c r="C20" s="325" t="s">
        <v>207</v>
      </c>
      <c r="D20" s="73">
        <v>2001</v>
      </c>
      <c r="E20" s="73" t="s">
        <v>194</v>
      </c>
      <c r="F20" s="160" t="s">
        <v>197</v>
      </c>
      <c r="G20" s="325"/>
      <c r="H20" s="716" t="s">
        <v>198</v>
      </c>
      <c r="I20" s="726" t="s">
        <v>199</v>
      </c>
      <c r="J20" s="53">
        <v>4</v>
      </c>
      <c r="K20" s="72">
        <v>59.64</v>
      </c>
      <c r="L20" s="347"/>
      <c r="M20" s="74"/>
      <c r="N20" s="79"/>
      <c r="O20" s="266">
        <v>13</v>
      </c>
      <c r="P20" s="68">
        <f>(K20-$P$13)/4</f>
        <v>-4.09</v>
      </c>
      <c r="Q20" s="68">
        <f>(M20-$Q$13)/1</f>
        <v>-48</v>
      </c>
      <c r="R20" s="66"/>
    </row>
    <row r="21" spans="1:18" s="23" customFormat="1" ht="47.25" customHeight="1" x14ac:dyDescent="0.25">
      <c r="A21" s="147">
        <v>8</v>
      </c>
      <c r="B21" s="148">
        <v>65</v>
      </c>
      <c r="C21" s="325" t="s">
        <v>316</v>
      </c>
      <c r="D21" s="73">
        <v>1971</v>
      </c>
      <c r="E21" s="714" t="s">
        <v>64</v>
      </c>
      <c r="F21" s="160" t="s">
        <v>317</v>
      </c>
      <c r="G21" s="325"/>
      <c r="H21" s="716" t="s">
        <v>318</v>
      </c>
      <c r="I21" s="726" t="s">
        <v>98</v>
      </c>
      <c r="J21" s="53">
        <v>4</v>
      </c>
      <c r="K21" s="72">
        <v>60.8</v>
      </c>
      <c r="L21" s="347"/>
      <c r="M21" s="74"/>
      <c r="N21" s="79"/>
      <c r="O21" s="265">
        <v>12</v>
      </c>
      <c r="P21" s="68">
        <f>(K21-$P$13)/4</f>
        <v>-3.8000000000000007</v>
      </c>
      <c r="Q21" s="68">
        <f>(M21-$Q$13)/1</f>
        <v>-48</v>
      </c>
      <c r="R21" s="66"/>
    </row>
    <row r="22" spans="1:18" s="23" customFormat="1" ht="45" customHeight="1" x14ac:dyDescent="0.25">
      <c r="A22" s="147">
        <v>9</v>
      </c>
      <c r="B22" s="148">
        <v>52</v>
      </c>
      <c r="C22" s="325" t="s">
        <v>213</v>
      </c>
      <c r="D22" s="73">
        <v>1997</v>
      </c>
      <c r="E22" s="73" t="s">
        <v>315</v>
      </c>
      <c r="F22" s="160" t="s">
        <v>324</v>
      </c>
      <c r="G22" s="325"/>
      <c r="H22" s="719" t="s">
        <v>215</v>
      </c>
      <c r="I22" s="736" t="s">
        <v>216</v>
      </c>
      <c r="J22" s="53">
        <v>4</v>
      </c>
      <c r="K22" s="72">
        <v>61.79</v>
      </c>
      <c r="L22" s="347"/>
      <c r="M22" s="74"/>
      <c r="N22" s="79"/>
      <c r="O22" s="266">
        <v>11</v>
      </c>
      <c r="P22" s="68">
        <f>(K22-$P$13)/4</f>
        <v>-3.5525000000000002</v>
      </c>
      <c r="Q22" s="68">
        <f>(M22-$Q$13)/1</f>
        <v>-48</v>
      </c>
      <c r="R22" s="66"/>
    </row>
    <row r="23" spans="1:18" s="23" customFormat="1" ht="47.25" customHeight="1" x14ac:dyDescent="0.25">
      <c r="A23" s="147">
        <v>10</v>
      </c>
      <c r="B23" s="148">
        <v>59</v>
      </c>
      <c r="C23" s="325" t="s">
        <v>303</v>
      </c>
      <c r="D23" s="73">
        <v>1999</v>
      </c>
      <c r="E23" s="73" t="s">
        <v>60</v>
      </c>
      <c r="F23" s="160" t="s">
        <v>304</v>
      </c>
      <c r="G23" s="325"/>
      <c r="H23" s="716" t="s">
        <v>117</v>
      </c>
      <c r="I23" s="726" t="s">
        <v>431</v>
      </c>
      <c r="J23" s="53">
        <v>4</v>
      </c>
      <c r="K23" s="72">
        <v>62.46</v>
      </c>
      <c r="L23" s="347"/>
      <c r="M23" s="74"/>
      <c r="N23" s="79"/>
      <c r="O23" s="265">
        <v>10</v>
      </c>
      <c r="P23" s="68">
        <f>(K23-$P$13)/4</f>
        <v>-3.3849999999999998</v>
      </c>
      <c r="Q23" s="68">
        <f>(M23-$Q$13)/1</f>
        <v>-48</v>
      </c>
      <c r="R23" s="66"/>
    </row>
    <row r="24" spans="1:18" s="23" customFormat="1" ht="45" customHeight="1" x14ac:dyDescent="0.25">
      <c r="A24" s="147">
        <v>11</v>
      </c>
      <c r="B24" s="148">
        <v>66</v>
      </c>
      <c r="C24" s="325" t="s">
        <v>316</v>
      </c>
      <c r="D24" s="73">
        <v>1971</v>
      </c>
      <c r="E24" s="714" t="s">
        <v>64</v>
      </c>
      <c r="F24" s="160" t="s">
        <v>319</v>
      </c>
      <c r="G24" s="325"/>
      <c r="H24" s="719" t="s">
        <v>318</v>
      </c>
      <c r="I24" s="728" t="s">
        <v>98</v>
      </c>
      <c r="J24" s="375">
        <v>4</v>
      </c>
      <c r="K24" s="376">
        <v>63.92</v>
      </c>
      <c r="L24" s="386"/>
      <c r="M24" s="394"/>
      <c r="N24" s="79"/>
      <c r="O24" s="266">
        <v>9</v>
      </c>
      <c r="P24" s="68">
        <f t="shared" ref="P24" si="0">(K24-$P$13)/4</f>
        <v>-3.0199999999999996</v>
      </c>
      <c r="Q24" s="68">
        <f t="shared" ref="Q24" si="1">(M24-$Q$13)/1</f>
        <v>-48</v>
      </c>
      <c r="R24" s="66"/>
    </row>
    <row r="25" spans="1:18" s="23" customFormat="1" ht="47.25" customHeight="1" x14ac:dyDescent="0.25">
      <c r="A25" s="147">
        <v>12</v>
      </c>
      <c r="B25" s="148">
        <v>81</v>
      </c>
      <c r="C25" s="325" t="s">
        <v>105</v>
      </c>
      <c r="D25" s="73">
        <v>1982</v>
      </c>
      <c r="E25" s="73" t="s">
        <v>57</v>
      </c>
      <c r="F25" s="160" t="s">
        <v>208</v>
      </c>
      <c r="G25" s="325"/>
      <c r="H25" s="716" t="s">
        <v>152</v>
      </c>
      <c r="I25" s="726" t="s">
        <v>119</v>
      </c>
      <c r="J25" s="53">
        <v>4</v>
      </c>
      <c r="K25" s="72">
        <v>63.98</v>
      </c>
      <c r="L25" s="347"/>
      <c r="M25" s="74"/>
      <c r="N25" s="79"/>
      <c r="O25" s="265">
        <v>8</v>
      </c>
      <c r="P25" s="68">
        <f>(K25-$P$13)/4</f>
        <v>-3.0050000000000008</v>
      </c>
      <c r="Q25" s="68">
        <f>(M25-$Q$13)/1</f>
        <v>-48</v>
      </c>
      <c r="R25" s="66"/>
    </row>
    <row r="26" spans="1:18" s="23" customFormat="1" ht="47.25" customHeight="1" x14ac:dyDescent="0.25">
      <c r="A26" s="147">
        <v>13</v>
      </c>
      <c r="B26" s="148">
        <v>78</v>
      </c>
      <c r="C26" s="325" t="s">
        <v>104</v>
      </c>
      <c r="D26" s="73">
        <v>1984</v>
      </c>
      <c r="E26" s="73" t="s">
        <v>57</v>
      </c>
      <c r="F26" s="160" t="s">
        <v>185</v>
      </c>
      <c r="G26" s="325" t="s">
        <v>189</v>
      </c>
      <c r="H26" s="719" t="s">
        <v>152</v>
      </c>
      <c r="I26" s="726" t="s">
        <v>153</v>
      </c>
      <c r="J26" s="53">
        <v>8</v>
      </c>
      <c r="K26" s="72">
        <v>70.25</v>
      </c>
      <c r="L26" s="386"/>
      <c r="M26" s="394"/>
      <c r="N26" s="79"/>
      <c r="O26" s="266">
        <v>7</v>
      </c>
      <c r="P26" s="68">
        <f t="shared" ref="P26" si="2">(K26-$P$13)/4</f>
        <v>-1.4375</v>
      </c>
      <c r="Q26" s="68">
        <f t="shared" ref="Q26" si="3">(M26-$Q$13)/1</f>
        <v>-48</v>
      </c>
      <c r="R26" s="66"/>
    </row>
    <row r="27" spans="1:18" s="23" customFormat="1" ht="47.25" customHeight="1" x14ac:dyDescent="0.25">
      <c r="A27" s="147">
        <v>14</v>
      </c>
      <c r="B27" s="148">
        <v>32</v>
      </c>
      <c r="C27" s="715" t="s">
        <v>286</v>
      </c>
      <c r="D27" s="73">
        <v>1997</v>
      </c>
      <c r="E27" s="73" t="s">
        <v>79</v>
      </c>
      <c r="F27" s="160" t="s">
        <v>287</v>
      </c>
      <c r="G27" s="325"/>
      <c r="H27" s="719" t="s">
        <v>257</v>
      </c>
      <c r="I27" s="726" t="s">
        <v>112</v>
      </c>
      <c r="J27" s="375">
        <v>12</v>
      </c>
      <c r="K27" s="376">
        <v>59.3</v>
      </c>
      <c r="L27" s="386"/>
      <c r="M27" s="394"/>
      <c r="N27" s="80"/>
      <c r="O27" s="265">
        <v>6</v>
      </c>
      <c r="P27" s="68">
        <f>(K27-$P$13)/4</f>
        <v>-4.1750000000000007</v>
      </c>
      <c r="Q27" s="68">
        <f>(M27-$Q$13)/1</f>
        <v>-48</v>
      </c>
      <c r="R27" s="66"/>
    </row>
    <row r="28" spans="1:18" s="23" customFormat="1" ht="47.25" customHeight="1" x14ac:dyDescent="0.25">
      <c r="A28" s="147"/>
      <c r="B28" s="148">
        <v>71</v>
      </c>
      <c r="C28" s="325" t="s">
        <v>124</v>
      </c>
      <c r="D28" s="73">
        <v>1996</v>
      </c>
      <c r="E28" s="73" t="s">
        <v>61</v>
      </c>
      <c r="F28" s="160" t="s">
        <v>268</v>
      </c>
      <c r="G28" s="325"/>
      <c r="H28" s="716" t="s">
        <v>269</v>
      </c>
      <c r="I28" s="726" t="s">
        <v>270</v>
      </c>
      <c r="J28" s="559" t="s">
        <v>77</v>
      </c>
      <c r="K28" s="560"/>
      <c r="L28" s="560"/>
      <c r="M28" s="560"/>
      <c r="N28" s="560"/>
      <c r="O28" s="494"/>
      <c r="P28" s="68">
        <f>(K28-$P$13)/4</f>
        <v>-19</v>
      </c>
      <c r="Q28" s="68">
        <f>(M28-$Q$13)/1</f>
        <v>-48</v>
      </c>
      <c r="R28" s="66"/>
    </row>
    <row r="29" spans="1:18" s="23" customFormat="1" ht="47.25" customHeight="1" x14ac:dyDescent="0.25">
      <c r="A29" s="147"/>
      <c r="B29" s="148">
        <v>53</v>
      </c>
      <c r="C29" s="325" t="s">
        <v>299</v>
      </c>
      <c r="D29" s="73">
        <v>1988</v>
      </c>
      <c r="E29" s="73" t="s">
        <v>60</v>
      </c>
      <c r="F29" s="160" t="s">
        <v>300</v>
      </c>
      <c r="G29" s="325" t="s">
        <v>301</v>
      </c>
      <c r="H29" s="718" t="s">
        <v>302</v>
      </c>
      <c r="I29" s="728" t="s">
        <v>413</v>
      </c>
      <c r="J29" s="532" t="s">
        <v>77</v>
      </c>
      <c r="K29" s="533"/>
      <c r="L29" s="533"/>
      <c r="M29" s="533"/>
      <c r="N29" s="533"/>
      <c r="O29" s="534"/>
      <c r="P29" s="68">
        <f>(K29-$P$13)/4</f>
        <v>-19</v>
      </c>
      <c r="Q29" s="68">
        <f>(M29-$Q$13)/1</f>
        <v>-48</v>
      </c>
      <c r="R29" s="66"/>
    </row>
    <row r="30" spans="1:18" s="23" customFormat="1" ht="47.25" customHeight="1" x14ac:dyDescent="0.25">
      <c r="A30" s="277"/>
      <c r="B30" s="155">
        <v>72</v>
      </c>
      <c r="C30" s="350" t="s">
        <v>271</v>
      </c>
      <c r="D30" s="75">
        <v>1998</v>
      </c>
      <c r="E30" s="75" t="s">
        <v>61</v>
      </c>
      <c r="F30" s="396" t="s">
        <v>272</v>
      </c>
      <c r="G30" s="350"/>
      <c r="H30" s="732" t="s">
        <v>269</v>
      </c>
      <c r="I30" s="733" t="s">
        <v>270</v>
      </c>
      <c r="J30" s="532" t="s">
        <v>77</v>
      </c>
      <c r="K30" s="533"/>
      <c r="L30" s="533"/>
      <c r="M30" s="533"/>
      <c r="N30" s="533"/>
      <c r="O30" s="534"/>
      <c r="P30" s="68">
        <f>(K30-$P$13)/4</f>
        <v>-19</v>
      </c>
      <c r="Q30" s="68">
        <f>(M30-$Q$13)/1</f>
        <v>-48</v>
      </c>
      <c r="R30" s="66"/>
    </row>
    <row r="31" spans="1:18" s="23" customFormat="1" ht="47.25" customHeight="1" x14ac:dyDescent="0.25">
      <c r="A31" s="147"/>
      <c r="B31" s="148">
        <v>35</v>
      </c>
      <c r="C31" s="325" t="s">
        <v>255</v>
      </c>
      <c r="D31" s="73"/>
      <c r="E31" s="73"/>
      <c r="F31" s="160" t="s">
        <v>406</v>
      </c>
      <c r="G31" s="325"/>
      <c r="H31" s="719" t="s">
        <v>257</v>
      </c>
      <c r="I31" s="728" t="s">
        <v>112</v>
      </c>
      <c r="J31" s="559" t="s">
        <v>77</v>
      </c>
      <c r="K31" s="560"/>
      <c r="L31" s="560"/>
      <c r="M31" s="560"/>
      <c r="N31" s="560"/>
      <c r="O31" s="494"/>
      <c r="P31" s="68">
        <f t="shared" ref="P31" si="4">(K31-$P$13)/4</f>
        <v>-19</v>
      </c>
      <c r="Q31" s="68">
        <f t="shared" ref="Q31" si="5">(M31-$Q$13)/1</f>
        <v>-48</v>
      </c>
      <c r="R31" s="66"/>
    </row>
    <row r="32" spans="1:18" s="23" customFormat="1" ht="47.25" customHeight="1" thickBot="1" x14ac:dyDescent="0.3">
      <c r="A32" s="149"/>
      <c r="B32" s="150">
        <v>79</v>
      </c>
      <c r="C32" s="329" t="s">
        <v>211</v>
      </c>
      <c r="D32" s="152">
        <v>2003</v>
      </c>
      <c r="E32" s="152" t="s">
        <v>194</v>
      </c>
      <c r="F32" s="659" t="s">
        <v>195</v>
      </c>
      <c r="G32" s="329"/>
      <c r="H32" s="734" t="s">
        <v>196</v>
      </c>
      <c r="I32" s="729" t="s">
        <v>119</v>
      </c>
      <c r="J32" s="519" t="s">
        <v>77</v>
      </c>
      <c r="K32" s="500"/>
      <c r="L32" s="500"/>
      <c r="M32" s="500"/>
      <c r="N32" s="500"/>
      <c r="O32" s="520"/>
      <c r="P32" s="68">
        <f t="shared" ref="P32" si="6">(K32-$P$13)/4</f>
        <v>-19</v>
      </c>
      <c r="Q32" s="68">
        <f t="shared" ref="Q32" si="7">(M32-$Q$13)/1</f>
        <v>-48</v>
      </c>
      <c r="R32" s="66"/>
    </row>
    <row r="33" spans="1:18" s="22" customFormat="1" ht="31.5" customHeight="1" x14ac:dyDescent="0.45">
      <c r="A33" s="54"/>
      <c r="B33" s="54"/>
      <c r="C33" s="241"/>
      <c r="D33" s="30" t="s">
        <v>74</v>
      </c>
      <c r="E33" s="30"/>
      <c r="F33" s="55"/>
      <c r="G33" s="55"/>
      <c r="H33" s="56"/>
      <c r="I33" s="30"/>
      <c r="J33" s="30" t="s">
        <v>184</v>
      </c>
      <c r="K33" s="54"/>
      <c r="L33" s="54"/>
      <c r="M33" s="54"/>
      <c r="N33" s="54"/>
      <c r="O33" s="54"/>
      <c r="P33" s="66"/>
      <c r="Q33" s="66"/>
      <c r="R33" s="66"/>
    </row>
    <row r="34" spans="1:18" s="22" customFormat="1" ht="10.5" customHeight="1" x14ac:dyDescent="0.45">
      <c r="A34" s="54"/>
      <c r="B34" s="54"/>
      <c r="C34" s="241"/>
      <c r="D34" s="55"/>
      <c r="E34" s="55"/>
      <c r="F34" s="55"/>
      <c r="G34" s="55"/>
      <c r="H34" s="56"/>
      <c r="I34" s="30"/>
      <c r="J34" s="54"/>
      <c r="K34" s="54"/>
      <c r="L34" s="54"/>
      <c r="M34" s="54"/>
      <c r="N34" s="54"/>
      <c r="O34" s="54"/>
      <c r="P34" s="66"/>
      <c r="Q34" s="66"/>
      <c r="R34" s="66"/>
    </row>
    <row r="35" spans="1:18" s="22" customFormat="1" ht="33.75" customHeight="1" x14ac:dyDescent="0.45">
      <c r="A35" s="54"/>
      <c r="B35" s="54"/>
      <c r="C35" s="241"/>
      <c r="D35" s="30" t="s">
        <v>75</v>
      </c>
      <c r="E35" s="30"/>
      <c r="F35" s="55"/>
      <c r="G35" s="55"/>
      <c r="H35" s="56"/>
      <c r="I35" s="30"/>
      <c r="J35" s="30" t="s">
        <v>76</v>
      </c>
      <c r="K35" s="54"/>
      <c r="L35" s="54"/>
      <c r="M35" s="54"/>
      <c r="N35" s="54"/>
      <c r="O35" s="54"/>
      <c r="P35" s="66"/>
      <c r="Q35" s="66"/>
      <c r="R35" s="66"/>
    </row>
    <row r="36" spans="1:18" ht="25.5" customHeight="1" x14ac:dyDescent="0.25"/>
    <row r="37" spans="1:18" ht="25.5" customHeight="1" x14ac:dyDescent="0.25"/>
    <row r="38" spans="1:18" ht="25.5" customHeight="1" x14ac:dyDescent="0.25">
      <c r="C38" s="243"/>
      <c r="P38" s="35"/>
      <c r="Q38" s="35"/>
      <c r="R38" s="35"/>
    </row>
    <row r="39" spans="1:18" ht="25.5" customHeight="1" x14ac:dyDescent="0.25">
      <c r="C39" s="243"/>
      <c r="P39" s="35"/>
      <c r="Q39" s="35"/>
      <c r="R39" s="35"/>
    </row>
    <row r="40" spans="1:18" ht="25.5" customHeight="1" x14ac:dyDescent="0.25">
      <c r="C40" s="243"/>
      <c r="P40" s="35"/>
      <c r="Q40" s="35"/>
      <c r="R40" s="35"/>
    </row>
    <row r="41" spans="1:18" ht="25.5" customHeight="1" x14ac:dyDescent="0.25">
      <c r="C41" s="243"/>
      <c r="P41" s="35"/>
      <c r="Q41" s="35"/>
      <c r="R41" s="35"/>
    </row>
    <row r="42" spans="1:18" ht="25.5" customHeight="1" x14ac:dyDescent="0.25">
      <c r="C42" s="243"/>
      <c r="P42" s="35"/>
      <c r="Q42" s="35"/>
      <c r="R42" s="35"/>
    </row>
    <row r="43" spans="1:18" ht="25.5" customHeight="1" x14ac:dyDescent="0.25">
      <c r="C43" s="243"/>
      <c r="P43" s="35"/>
      <c r="Q43" s="35"/>
      <c r="R43" s="35"/>
    </row>
    <row r="44" spans="1:18" ht="25.5" customHeight="1" x14ac:dyDescent="0.25">
      <c r="C44" s="243"/>
      <c r="P44" s="35"/>
      <c r="Q44" s="35"/>
      <c r="R44" s="35"/>
    </row>
    <row r="45" spans="1:18" ht="25.5" customHeight="1" x14ac:dyDescent="0.25">
      <c r="C45" s="243"/>
      <c r="P45" s="35"/>
      <c r="Q45" s="35"/>
      <c r="R45" s="35"/>
    </row>
    <row r="46" spans="1:18" ht="25.5" customHeight="1" x14ac:dyDescent="0.25">
      <c r="C46" s="243"/>
      <c r="P46" s="35"/>
      <c r="Q46" s="35"/>
      <c r="R46" s="35"/>
    </row>
    <row r="47" spans="1:18" ht="25.5" customHeight="1" x14ac:dyDescent="0.25">
      <c r="C47" s="243"/>
      <c r="P47" s="35"/>
      <c r="Q47" s="35"/>
      <c r="R47" s="35"/>
    </row>
    <row r="48" spans="1:18" ht="25.5" customHeight="1" x14ac:dyDescent="0.25">
      <c r="C48" s="243"/>
      <c r="P48" s="35"/>
      <c r="Q48" s="35"/>
      <c r="R48" s="35"/>
    </row>
    <row r="49" spans="3:18" ht="25.5" customHeight="1" x14ac:dyDescent="0.25">
      <c r="C49" s="243"/>
      <c r="P49" s="35"/>
      <c r="Q49" s="35"/>
      <c r="R49" s="35"/>
    </row>
    <row r="50" spans="3:18" ht="25.5" customHeight="1" x14ac:dyDescent="0.25">
      <c r="C50" s="243"/>
      <c r="P50" s="35"/>
      <c r="Q50" s="35"/>
      <c r="R50" s="35"/>
    </row>
    <row r="51" spans="3:18" ht="25.5" customHeight="1" x14ac:dyDescent="0.25">
      <c r="C51" s="243"/>
      <c r="P51" s="35"/>
      <c r="Q51" s="35"/>
      <c r="R51" s="35"/>
    </row>
    <row r="52" spans="3:18" ht="25.5" customHeight="1" x14ac:dyDescent="0.25">
      <c r="C52" s="243"/>
      <c r="P52" s="35"/>
      <c r="Q52" s="35"/>
      <c r="R52" s="35"/>
    </row>
    <row r="53" spans="3:18" ht="25.5" customHeight="1" x14ac:dyDescent="0.25">
      <c r="C53" s="243"/>
      <c r="P53" s="35"/>
      <c r="Q53" s="35"/>
      <c r="R53" s="35"/>
    </row>
  </sheetData>
  <mergeCells count="29">
    <mergeCell ref="J28:O28"/>
    <mergeCell ref="J29:O29"/>
    <mergeCell ref="J30:O30"/>
    <mergeCell ref="J31:O31"/>
    <mergeCell ref="J32:O32"/>
    <mergeCell ref="O11:O13"/>
    <mergeCell ref="J12:K12"/>
    <mergeCell ref="D11:D13"/>
    <mergeCell ref="E11:E13"/>
    <mergeCell ref="G11:G13"/>
    <mergeCell ref="N11:N13"/>
    <mergeCell ref="J11:M11"/>
    <mergeCell ref="A1:O1"/>
    <mergeCell ref="A2:O2"/>
    <mergeCell ref="A3:O3"/>
    <mergeCell ref="A4:O4"/>
    <mergeCell ref="A5:O5"/>
    <mergeCell ref="A6:O6"/>
    <mergeCell ref="A7:O7"/>
    <mergeCell ref="A8:O8"/>
    <mergeCell ref="A9:O9"/>
    <mergeCell ref="A10:O10"/>
    <mergeCell ref="L12:M12"/>
    <mergeCell ref="F11:F13"/>
    <mergeCell ref="H11:H13"/>
    <mergeCell ref="I11:I13"/>
    <mergeCell ref="A11:A13"/>
    <mergeCell ref="B11:B13"/>
    <mergeCell ref="C11:C13"/>
  </mergeCells>
  <pageMargins left="0" right="0" top="0" bottom="0" header="0" footer="0"/>
  <pageSetup paperSize="9" scale="3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R53"/>
  <sheetViews>
    <sheetView view="pageBreakPreview" topLeftCell="A16" zoomScale="40" zoomScaleNormal="37" zoomScaleSheetLayoutView="40" zoomScalePageLayoutView="71" workbookViewId="0">
      <selection activeCell="F23" sqref="F23"/>
    </sheetView>
  </sheetViews>
  <sheetFormatPr defaultRowHeight="27" x14ac:dyDescent="0.25"/>
  <cols>
    <col min="1" max="1" width="11.5703125" style="35" customWidth="1"/>
    <col min="2" max="2" width="14" style="35" customWidth="1"/>
    <col min="3" max="3" width="64.85546875" style="36" customWidth="1"/>
    <col min="4" max="4" width="18.140625" style="35" customWidth="1"/>
    <col min="5" max="5" width="17" style="35" customWidth="1"/>
    <col min="6" max="6" width="51.7109375" style="35" customWidth="1"/>
    <col min="7" max="7" width="46.28515625" style="35" hidden="1" customWidth="1"/>
    <col min="8" max="8" width="45.7109375" style="35" customWidth="1"/>
    <col min="9" max="9" width="42.5703125" style="35" customWidth="1"/>
    <col min="10" max="10" width="16.85546875" style="35" customWidth="1"/>
    <col min="11" max="11" width="18.28515625" style="35" customWidth="1"/>
    <col min="12" max="12" width="16.85546875" style="35" customWidth="1"/>
    <col min="13" max="14" width="18.7109375" style="35" customWidth="1"/>
    <col min="15" max="15" width="15.42578125" style="35" customWidth="1"/>
    <col min="16" max="16" width="14.28515625" style="63" customWidth="1"/>
    <col min="17" max="17" width="16.140625" style="63" customWidth="1"/>
    <col min="18" max="18" width="9.140625" style="63" customWidth="1"/>
    <col min="19" max="259" width="9.140625" style="35"/>
    <col min="260" max="260" width="11.5703125" style="35" customWidth="1"/>
    <col min="261" max="261" width="14" style="35" customWidth="1"/>
    <col min="262" max="262" width="62.140625" style="35" customWidth="1"/>
    <col min="263" max="263" width="18.140625" style="35" customWidth="1"/>
    <col min="264" max="264" width="17" style="35" customWidth="1"/>
    <col min="265" max="265" width="40.85546875" style="35" customWidth="1"/>
    <col min="266" max="266" width="37" style="35" customWidth="1"/>
    <col min="267" max="267" width="43.42578125" style="35" customWidth="1"/>
    <col min="268" max="268" width="13.5703125" style="35" customWidth="1"/>
    <col min="269" max="269" width="17.85546875" style="35" customWidth="1"/>
    <col min="270" max="270" width="13.5703125" style="35" customWidth="1"/>
    <col min="271" max="271" width="18.7109375" style="35" customWidth="1"/>
    <col min="272" max="272" width="10.7109375" style="35" bestFit="1" customWidth="1"/>
    <col min="273" max="273" width="10.28515625" style="35" bestFit="1" customWidth="1"/>
    <col min="274" max="515" width="9.140625" style="35"/>
    <col min="516" max="516" width="11.5703125" style="35" customWidth="1"/>
    <col min="517" max="517" width="14" style="35" customWidth="1"/>
    <col min="518" max="518" width="62.140625" style="35" customWidth="1"/>
    <col min="519" max="519" width="18.140625" style="35" customWidth="1"/>
    <col min="520" max="520" width="17" style="35" customWidth="1"/>
    <col min="521" max="521" width="40.85546875" style="35" customWidth="1"/>
    <col min="522" max="522" width="37" style="35" customWidth="1"/>
    <col min="523" max="523" width="43.42578125" style="35" customWidth="1"/>
    <col min="524" max="524" width="13.5703125" style="35" customWidth="1"/>
    <col min="525" max="525" width="17.85546875" style="35" customWidth="1"/>
    <col min="526" max="526" width="13.5703125" style="35" customWidth="1"/>
    <col min="527" max="527" width="18.7109375" style="35" customWidth="1"/>
    <col min="528" max="528" width="10.7109375" style="35" bestFit="1" customWidth="1"/>
    <col min="529" max="529" width="10.28515625" style="35" bestFit="1" customWidth="1"/>
    <col min="530" max="771" width="9.140625" style="35"/>
    <col min="772" max="772" width="11.5703125" style="35" customWidth="1"/>
    <col min="773" max="773" width="14" style="35" customWidth="1"/>
    <col min="774" max="774" width="62.140625" style="35" customWidth="1"/>
    <col min="775" max="775" width="18.140625" style="35" customWidth="1"/>
    <col min="776" max="776" width="17" style="35" customWidth="1"/>
    <col min="777" max="777" width="40.85546875" style="35" customWidth="1"/>
    <col min="778" max="778" width="37" style="35" customWidth="1"/>
    <col min="779" max="779" width="43.42578125" style="35" customWidth="1"/>
    <col min="780" max="780" width="13.5703125" style="35" customWidth="1"/>
    <col min="781" max="781" width="17.85546875" style="35" customWidth="1"/>
    <col min="782" max="782" width="13.5703125" style="35" customWidth="1"/>
    <col min="783" max="783" width="18.7109375" style="35" customWidth="1"/>
    <col min="784" max="784" width="10.7109375" style="35" bestFit="1" customWidth="1"/>
    <col min="785" max="785" width="10.28515625" style="35" bestFit="1" customWidth="1"/>
    <col min="786" max="1027" width="9.140625" style="35"/>
    <col min="1028" max="1028" width="11.5703125" style="35" customWidth="1"/>
    <col min="1029" max="1029" width="14" style="35" customWidth="1"/>
    <col min="1030" max="1030" width="62.140625" style="35" customWidth="1"/>
    <col min="1031" max="1031" width="18.140625" style="35" customWidth="1"/>
    <col min="1032" max="1032" width="17" style="35" customWidth="1"/>
    <col min="1033" max="1033" width="40.85546875" style="35" customWidth="1"/>
    <col min="1034" max="1034" width="37" style="35" customWidth="1"/>
    <col min="1035" max="1035" width="43.42578125" style="35" customWidth="1"/>
    <col min="1036" max="1036" width="13.5703125" style="35" customWidth="1"/>
    <col min="1037" max="1037" width="17.85546875" style="35" customWidth="1"/>
    <col min="1038" max="1038" width="13.5703125" style="35" customWidth="1"/>
    <col min="1039" max="1039" width="18.7109375" style="35" customWidth="1"/>
    <col min="1040" max="1040" width="10.7109375" style="35" bestFit="1" customWidth="1"/>
    <col min="1041" max="1041" width="10.28515625" style="35" bestFit="1" customWidth="1"/>
    <col min="1042" max="1283" width="9.140625" style="35"/>
    <col min="1284" max="1284" width="11.5703125" style="35" customWidth="1"/>
    <col min="1285" max="1285" width="14" style="35" customWidth="1"/>
    <col min="1286" max="1286" width="62.140625" style="35" customWidth="1"/>
    <col min="1287" max="1287" width="18.140625" style="35" customWidth="1"/>
    <col min="1288" max="1288" width="17" style="35" customWidth="1"/>
    <col min="1289" max="1289" width="40.85546875" style="35" customWidth="1"/>
    <col min="1290" max="1290" width="37" style="35" customWidth="1"/>
    <col min="1291" max="1291" width="43.42578125" style="35" customWidth="1"/>
    <col min="1292" max="1292" width="13.5703125" style="35" customWidth="1"/>
    <col min="1293" max="1293" width="17.85546875" style="35" customWidth="1"/>
    <col min="1294" max="1294" width="13.5703125" style="35" customWidth="1"/>
    <col min="1295" max="1295" width="18.7109375" style="35" customWidth="1"/>
    <col min="1296" max="1296" width="10.7109375" style="35" bestFit="1" customWidth="1"/>
    <col min="1297" max="1297" width="10.28515625" style="35" bestFit="1" customWidth="1"/>
    <col min="1298" max="1539" width="9.140625" style="35"/>
    <col min="1540" max="1540" width="11.5703125" style="35" customWidth="1"/>
    <col min="1541" max="1541" width="14" style="35" customWidth="1"/>
    <col min="1542" max="1542" width="62.140625" style="35" customWidth="1"/>
    <col min="1543" max="1543" width="18.140625" style="35" customWidth="1"/>
    <col min="1544" max="1544" width="17" style="35" customWidth="1"/>
    <col min="1545" max="1545" width="40.85546875" style="35" customWidth="1"/>
    <col min="1546" max="1546" width="37" style="35" customWidth="1"/>
    <col min="1547" max="1547" width="43.42578125" style="35" customWidth="1"/>
    <col min="1548" max="1548" width="13.5703125" style="35" customWidth="1"/>
    <col min="1549" max="1549" width="17.85546875" style="35" customWidth="1"/>
    <col min="1550" max="1550" width="13.5703125" style="35" customWidth="1"/>
    <col min="1551" max="1551" width="18.7109375" style="35" customWidth="1"/>
    <col min="1552" max="1552" width="10.7109375" style="35" bestFit="1" customWidth="1"/>
    <col min="1553" max="1553" width="10.28515625" style="35" bestFit="1" customWidth="1"/>
    <col min="1554" max="1795" width="9.140625" style="35"/>
    <col min="1796" max="1796" width="11.5703125" style="35" customWidth="1"/>
    <col min="1797" max="1797" width="14" style="35" customWidth="1"/>
    <col min="1798" max="1798" width="62.140625" style="35" customWidth="1"/>
    <col min="1799" max="1799" width="18.140625" style="35" customWidth="1"/>
    <col min="1800" max="1800" width="17" style="35" customWidth="1"/>
    <col min="1801" max="1801" width="40.85546875" style="35" customWidth="1"/>
    <col min="1802" max="1802" width="37" style="35" customWidth="1"/>
    <col min="1803" max="1803" width="43.42578125" style="35" customWidth="1"/>
    <col min="1804" max="1804" width="13.5703125" style="35" customWidth="1"/>
    <col min="1805" max="1805" width="17.85546875" style="35" customWidth="1"/>
    <col min="1806" max="1806" width="13.5703125" style="35" customWidth="1"/>
    <col min="1807" max="1807" width="18.7109375" style="35" customWidth="1"/>
    <col min="1808" max="1808" width="10.7109375" style="35" bestFit="1" customWidth="1"/>
    <col min="1809" max="1809" width="10.28515625" style="35" bestFit="1" customWidth="1"/>
    <col min="1810" max="2051" width="9.140625" style="35"/>
    <col min="2052" max="2052" width="11.5703125" style="35" customWidth="1"/>
    <col min="2053" max="2053" width="14" style="35" customWidth="1"/>
    <col min="2054" max="2054" width="62.140625" style="35" customWidth="1"/>
    <col min="2055" max="2055" width="18.140625" style="35" customWidth="1"/>
    <col min="2056" max="2056" width="17" style="35" customWidth="1"/>
    <col min="2057" max="2057" width="40.85546875" style="35" customWidth="1"/>
    <col min="2058" max="2058" width="37" style="35" customWidth="1"/>
    <col min="2059" max="2059" width="43.42578125" style="35" customWidth="1"/>
    <col min="2060" max="2060" width="13.5703125" style="35" customWidth="1"/>
    <col min="2061" max="2061" width="17.85546875" style="35" customWidth="1"/>
    <col min="2062" max="2062" width="13.5703125" style="35" customWidth="1"/>
    <col min="2063" max="2063" width="18.7109375" style="35" customWidth="1"/>
    <col min="2064" max="2064" width="10.7109375" style="35" bestFit="1" customWidth="1"/>
    <col min="2065" max="2065" width="10.28515625" style="35" bestFit="1" customWidth="1"/>
    <col min="2066" max="2307" width="9.140625" style="35"/>
    <col min="2308" max="2308" width="11.5703125" style="35" customWidth="1"/>
    <col min="2309" max="2309" width="14" style="35" customWidth="1"/>
    <col min="2310" max="2310" width="62.140625" style="35" customWidth="1"/>
    <col min="2311" max="2311" width="18.140625" style="35" customWidth="1"/>
    <col min="2312" max="2312" width="17" style="35" customWidth="1"/>
    <col min="2313" max="2313" width="40.85546875" style="35" customWidth="1"/>
    <col min="2314" max="2314" width="37" style="35" customWidth="1"/>
    <col min="2315" max="2315" width="43.42578125" style="35" customWidth="1"/>
    <col min="2316" max="2316" width="13.5703125" style="35" customWidth="1"/>
    <col min="2317" max="2317" width="17.85546875" style="35" customWidth="1"/>
    <col min="2318" max="2318" width="13.5703125" style="35" customWidth="1"/>
    <col min="2319" max="2319" width="18.7109375" style="35" customWidth="1"/>
    <col min="2320" max="2320" width="10.7109375" style="35" bestFit="1" customWidth="1"/>
    <col min="2321" max="2321" width="10.28515625" style="35" bestFit="1" customWidth="1"/>
    <col min="2322" max="2563" width="9.140625" style="35"/>
    <col min="2564" max="2564" width="11.5703125" style="35" customWidth="1"/>
    <col min="2565" max="2565" width="14" style="35" customWidth="1"/>
    <col min="2566" max="2566" width="62.140625" style="35" customWidth="1"/>
    <col min="2567" max="2567" width="18.140625" style="35" customWidth="1"/>
    <col min="2568" max="2568" width="17" style="35" customWidth="1"/>
    <col min="2569" max="2569" width="40.85546875" style="35" customWidth="1"/>
    <col min="2570" max="2570" width="37" style="35" customWidth="1"/>
    <col min="2571" max="2571" width="43.42578125" style="35" customWidth="1"/>
    <col min="2572" max="2572" width="13.5703125" style="35" customWidth="1"/>
    <col min="2573" max="2573" width="17.85546875" style="35" customWidth="1"/>
    <col min="2574" max="2574" width="13.5703125" style="35" customWidth="1"/>
    <col min="2575" max="2575" width="18.7109375" style="35" customWidth="1"/>
    <col min="2576" max="2576" width="10.7109375" style="35" bestFit="1" customWidth="1"/>
    <col min="2577" max="2577" width="10.28515625" style="35" bestFit="1" customWidth="1"/>
    <col min="2578" max="2819" width="9.140625" style="35"/>
    <col min="2820" max="2820" width="11.5703125" style="35" customWidth="1"/>
    <col min="2821" max="2821" width="14" style="35" customWidth="1"/>
    <col min="2822" max="2822" width="62.140625" style="35" customWidth="1"/>
    <col min="2823" max="2823" width="18.140625" style="35" customWidth="1"/>
    <col min="2824" max="2824" width="17" style="35" customWidth="1"/>
    <col min="2825" max="2825" width="40.85546875" style="35" customWidth="1"/>
    <col min="2826" max="2826" width="37" style="35" customWidth="1"/>
    <col min="2827" max="2827" width="43.42578125" style="35" customWidth="1"/>
    <col min="2828" max="2828" width="13.5703125" style="35" customWidth="1"/>
    <col min="2829" max="2829" width="17.85546875" style="35" customWidth="1"/>
    <col min="2830" max="2830" width="13.5703125" style="35" customWidth="1"/>
    <col min="2831" max="2831" width="18.7109375" style="35" customWidth="1"/>
    <col min="2832" max="2832" width="10.7109375" style="35" bestFit="1" customWidth="1"/>
    <col min="2833" max="2833" width="10.28515625" style="35" bestFit="1" customWidth="1"/>
    <col min="2834" max="3075" width="9.140625" style="35"/>
    <col min="3076" max="3076" width="11.5703125" style="35" customWidth="1"/>
    <col min="3077" max="3077" width="14" style="35" customWidth="1"/>
    <col min="3078" max="3078" width="62.140625" style="35" customWidth="1"/>
    <col min="3079" max="3079" width="18.140625" style="35" customWidth="1"/>
    <col min="3080" max="3080" width="17" style="35" customWidth="1"/>
    <col min="3081" max="3081" width="40.85546875" style="35" customWidth="1"/>
    <col min="3082" max="3082" width="37" style="35" customWidth="1"/>
    <col min="3083" max="3083" width="43.42578125" style="35" customWidth="1"/>
    <col min="3084" max="3084" width="13.5703125" style="35" customWidth="1"/>
    <col min="3085" max="3085" width="17.85546875" style="35" customWidth="1"/>
    <col min="3086" max="3086" width="13.5703125" style="35" customWidth="1"/>
    <col min="3087" max="3087" width="18.7109375" style="35" customWidth="1"/>
    <col min="3088" max="3088" width="10.7109375" style="35" bestFit="1" customWidth="1"/>
    <col min="3089" max="3089" width="10.28515625" style="35" bestFit="1" customWidth="1"/>
    <col min="3090" max="3331" width="9.140625" style="35"/>
    <col min="3332" max="3332" width="11.5703125" style="35" customWidth="1"/>
    <col min="3333" max="3333" width="14" style="35" customWidth="1"/>
    <col min="3334" max="3334" width="62.140625" style="35" customWidth="1"/>
    <col min="3335" max="3335" width="18.140625" style="35" customWidth="1"/>
    <col min="3336" max="3336" width="17" style="35" customWidth="1"/>
    <col min="3337" max="3337" width="40.85546875" style="35" customWidth="1"/>
    <col min="3338" max="3338" width="37" style="35" customWidth="1"/>
    <col min="3339" max="3339" width="43.42578125" style="35" customWidth="1"/>
    <col min="3340" max="3340" width="13.5703125" style="35" customWidth="1"/>
    <col min="3341" max="3341" width="17.85546875" style="35" customWidth="1"/>
    <col min="3342" max="3342" width="13.5703125" style="35" customWidth="1"/>
    <col min="3343" max="3343" width="18.7109375" style="35" customWidth="1"/>
    <col min="3344" max="3344" width="10.7109375" style="35" bestFit="1" customWidth="1"/>
    <col min="3345" max="3345" width="10.28515625" style="35" bestFit="1" customWidth="1"/>
    <col min="3346" max="3587" width="9.140625" style="35"/>
    <col min="3588" max="3588" width="11.5703125" style="35" customWidth="1"/>
    <col min="3589" max="3589" width="14" style="35" customWidth="1"/>
    <col min="3590" max="3590" width="62.140625" style="35" customWidth="1"/>
    <col min="3591" max="3591" width="18.140625" style="35" customWidth="1"/>
    <col min="3592" max="3592" width="17" style="35" customWidth="1"/>
    <col min="3593" max="3593" width="40.85546875" style="35" customWidth="1"/>
    <col min="3594" max="3594" width="37" style="35" customWidth="1"/>
    <col min="3595" max="3595" width="43.42578125" style="35" customWidth="1"/>
    <col min="3596" max="3596" width="13.5703125" style="35" customWidth="1"/>
    <col min="3597" max="3597" width="17.85546875" style="35" customWidth="1"/>
    <col min="3598" max="3598" width="13.5703125" style="35" customWidth="1"/>
    <col min="3599" max="3599" width="18.7109375" style="35" customWidth="1"/>
    <col min="3600" max="3600" width="10.7109375" style="35" bestFit="1" customWidth="1"/>
    <col min="3601" max="3601" width="10.28515625" style="35" bestFit="1" customWidth="1"/>
    <col min="3602" max="3843" width="9.140625" style="35"/>
    <col min="3844" max="3844" width="11.5703125" style="35" customWidth="1"/>
    <col min="3845" max="3845" width="14" style="35" customWidth="1"/>
    <col min="3846" max="3846" width="62.140625" style="35" customWidth="1"/>
    <col min="3847" max="3847" width="18.140625" style="35" customWidth="1"/>
    <col min="3848" max="3848" width="17" style="35" customWidth="1"/>
    <col min="3849" max="3849" width="40.85546875" style="35" customWidth="1"/>
    <col min="3850" max="3850" width="37" style="35" customWidth="1"/>
    <col min="3851" max="3851" width="43.42578125" style="35" customWidth="1"/>
    <col min="3852" max="3852" width="13.5703125" style="35" customWidth="1"/>
    <col min="3853" max="3853" width="17.85546875" style="35" customWidth="1"/>
    <col min="3854" max="3854" width="13.5703125" style="35" customWidth="1"/>
    <col min="3855" max="3855" width="18.7109375" style="35" customWidth="1"/>
    <col min="3856" max="3856" width="10.7109375" style="35" bestFit="1" customWidth="1"/>
    <col min="3857" max="3857" width="10.28515625" style="35" bestFit="1" customWidth="1"/>
    <col min="3858" max="4099" width="9.140625" style="35"/>
    <col min="4100" max="4100" width="11.5703125" style="35" customWidth="1"/>
    <col min="4101" max="4101" width="14" style="35" customWidth="1"/>
    <col min="4102" max="4102" width="62.140625" style="35" customWidth="1"/>
    <col min="4103" max="4103" width="18.140625" style="35" customWidth="1"/>
    <col min="4104" max="4104" width="17" style="35" customWidth="1"/>
    <col min="4105" max="4105" width="40.85546875" style="35" customWidth="1"/>
    <col min="4106" max="4106" width="37" style="35" customWidth="1"/>
    <col min="4107" max="4107" width="43.42578125" style="35" customWidth="1"/>
    <col min="4108" max="4108" width="13.5703125" style="35" customWidth="1"/>
    <col min="4109" max="4109" width="17.85546875" style="35" customWidth="1"/>
    <col min="4110" max="4110" width="13.5703125" style="35" customWidth="1"/>
    <col min="4111" max="4111" width="18.7109375" style="35" customWidth="1"/>
    <col min="4112" max="4112" width="10.7109375" style="35" bestFit="1" customWidth="1"/>
    <col min="4113" max="4113" width="10.28515625" style="35" bestFit="1" customWidth="1"/>
    <col min="4114" max="4355" width="9.140625" style="35"/>
    <col min="4356" max="4356" width="11.5703125" style="35" customWidth="1"/>
    <col min="4357" max="4357" width="14" style="35" customWidth="1"/>
    <col min="4358" max="4358" width="62.140625" style="35" customWidth="1"/>
    <col min="4359" max="4359" width="18.140625" style="35" customWidth="1"/>
    <col min="4360" max="4360" width="17" style="35" customWidth="1"/>
    <col min="4361" max="4361" width="40.85546875" style="35" customWidth="1"/>
    <col min="4362" max="4362" width="37" style="35" customWidth="1"/>
    <col min="4363" max="4363" width="43.42578125" style="35" customWidth="1"/>
    <col min="4364" max="4364" width="13.5703125" style="35" customWidth="1"/>
    <col min="4365" max="4365" width="17.85546875" style="35" customWidth="1"/>
    <col min="4366" max="4366" width="13.5703125" style="35" customWidth="1"/>
    <col min="4367" max="4367" width="18.7109375" style="35" customWidth="1"/>
    <col min="4368" max="4368" width="10.7109375" style="35" bestFit="1" customWidth="1"/>
    <col min="4369" max="4369" width="10.28515625" style="35" bestFit="1" customWidth="1"/>
    <col min="4370" max="4611" width="9.140625" style="35"/>
    <col min="4612" max="4612" width="11.5703125" style="35" customWidth="1"/>
    <col min="4613" max="4613" width="14" style="35" customWidth="1"/>
    <col min="4614" max="4614" width="62.140625" style="35" customWidth="1"/>
    <col min="4615" max="4615" width="18.140625" style="35" customWidth="1"/>
    <col min="4616" max="4616" width="17" style="35" customWidth="1"/>
    <col min="4617" max="4617" width="40.85546875" style="35" customWidth="1"/>
    <col min="4618" max="4618" width="37" style="35" customWidth="1"/>
    <col min="4619" max="4619" width="43.42578125" style="35" customWidth="1"/>
    <col min="4620" max="4620" width="13.5703125" style="35" customWidth="1"/>
    <col min="4621" max="4621" width="17.85546875" style="35" customWidth="1"/>
    <col min="4622" max="4622" width="13.5703125" style="35" customWidth="1"/>
    <col min="4623" max="4623" width="18.7109375" style="35" customWidth="1"/>
    <col min="4624" max="4624" width="10.7109375" style="35" bestFit="1" customWidth="1"/>
    <col min="4625" max="4625" width="10.28515625" style="35" bestFit="1" customWidth="1"/>
    <col min="4626" max="4867" width="9.140625" style="35"/>
    <col min="4868" max="4868" width="11.5703125" style="35" customWidth="1"/>
    <col min="4869" max="4869" width="14" style="35" customWidth="1"/>
    <col min="4870" max="4870" width="62.140625" style="35" customWidth="1"/>
    <col min="4871" max="4871" width="18.140625" style="35" customWidth="1"/>
    <col min="4872" max="4872" width="17" style="35" customWidth="1"/>
    <col min="4873" max="4873" width="40.85546875" style="35" customWidth="1"/>
    <col min="4874" max="4874" width="37" style="35" customWidth="1"/>
    <col min="4875" max="4875" width="43.42578125" style="35" customWidth="1"/>
    <col min="4876" max="4876" width="13.5703125" style="35" customWidth="1"/>
    <col min="4877" max="4877" width="17.85546875" style="35" customWidth="1"/>
    <col min="4878" max="4878" width="13.5703125" style="35" customWidth="1"/>
    <col min="4879" max="4879" width="18.7109375" style="35" customWidth="1"/>
    <col min="4880" max="4880" width="10.7109375" style="35" bestFit="1" customWidth="1"/>
    <col min="4881" max="4881" width="10.28515625" style="35" bestFit="1" customWidth="1"/>
    <col min="4882" max="5123" width="9.140625" style="35"/>
    <col min="5124" max="5124" width="11.5703125" style="35" customWidth="1"/>
    <col min="5125" max="5125" width="14" style="35" customWidth="1"/>
    <col min="5126" max="5126" width="62.140625" style="35" customWidth="1"/>
    <col min="5127" max="5127" width="18.140625" style="35" customWidth="1"/>
    <col min="5128" max="5128" width="17" style="35" customWidth="1"/>
    <col min="5129" max="5129" width="40.85546875" style="35" customWidth="1"/>
    <col min="5130" max="5130" width="37" style="35" customWidth="1"/>
    <col min="5131" max="5131" width="43.42578125" style="35" customWidth="1"/>
    <col min="5132" max="5132" width="13.5703125" style="35" customWidth="1"/>
    <col min="5133" max="5133" width="17.85546875" style="35" customWidth="1"/>
    <col min="5134" max="5134" width="13.5703125" style="35" customWidth="1"/>
    <col min="5135" max="5135" width="18.7109375" style="35" customWidth="1"/>
    <col min="5136" max="5136" width="10.7109375" style="35" bestFit="1" customWidth="1"/>
    <col min="5137" max="5137" width="10.28515625" style="35" bestFit="1" customWidth="1"/>
    <col min="5138" max="5379" width="9.140625" style="35"/>
    <col min="5380" max="5380" width="11.5703125" style="35" customWidth="1"/>
    <col min="5381" max="5381" width="14" style="35" customWidth="1"/>
    <col min="5382" max="5382" width="62.140625" style="35" customWidth="1"/>
    <col min="5383" max="5383" width="18.140625" style="35" customWidth="1"/>
    <col min="5384" max="5384" width="17" style="35" customWidth="1"/>
    <col min="5385" max="5385" width="40.85546875" style="35" customWidth="1"/>
    <col min="5386" max="5386" width="37" style="35" customWidth="1"/>
    <col min="5387" max="5387" width="43.42578125" style="35" customWidth="1"/>
    <col min="5388" max="5388" width="13.5703125" style="35" customWidth="1"/>
    <col min="5389" max="5389" width="17.85546875" style="35" customWidth="1"/>
    <col min="5390" max="5390" width="13.5703125" style="35" customWidth="1"/>
    <col min="5391" max="5391" width="18.7109375" style="35" customWidth="1"/>
    <col min="5392" max="5392" width="10.7109375" style="35" bestFit="1" customWidth="1"/>
    <col min="5393" max="5393" width="10.28515625" style="35" bestFit="1" customWidth="1"/>
    <col min="5394" max="5635" width="9.140625" style="35"/>
    <col min="5636" max="5636" width="11.5703125" style="35" customWidth="1"/>
    <col min="5637" max="5637" width="14" style="35" customWidth="1"/>
    <col min="5638" max="5638" width="62.140625" style="35" customWidth="1"/>
    <col min="5639" max="5639" width="18.140625" style="35" customWidth="1"/>
    <col min="5640" max="5640" width="17" style="35" customWidth="1"/>
    <col min="5641" max="5641" width="40.85546875" style="35" customWidth="1"/>
    <col min="5642" max="5642" width="37" style="35" customWidth="1"/>
    <col min="5643" max="5643" width="43.42578125" style="35" customWidth="1"/>
    <col min="5644" max="5644" width="13.5703125" style="35" customWidth="1"/>
    <col min="5645" max="5645" width="17.85546875" style="35" customWidth="1"/>
    <col min="5646" max="5646" width="13.5703125" style="35" customWidth="1"/>
    <col min="5647" max="5647" width="18.7109375" style="35" customWidth="1"/>
    <col min="5648" max="5648" width="10.7109375" style="35" bestFit="1" customWidth="1"/>
    <col min="5649" max="5649" width="10.28515625" style="35" bestFit="1" customWidth="1"/>
    <col min="5650" max="5891" width="9.140625" style="35"/>
    <col min="5892" max="5892" width="11.5703125" style="35" customWidth="1"/>
    <col min="5893" max="5893" width="14" style="35" customWidth="1"/>
    <col min="5894" max="5894" width="62.140625" style="35" customWidth="1"/>
    <col min="5895" max="5895" width="18.140625" style="35" customWidth="1"/>
    <col min="5896" max="5896" width="17" style="35" customWidth="1"/>
    <col min="5897" max="5897" width="40.85546875" style="35" customWidth="1"/>
    <col min="5898" max="5898" width="37" style="35" customWidth="1"/>
    <col min="5899" max="5899" width="43.42578125" style="35" customWidth="1"/>
    <col min="5900" max="5900" width="13.5703125" style="35" customWidth="1"/>
    <col min="5901" max="5901" width="17.85546875" style="35" customWidth="1"/>
    <col min="5902" max="5902" width="13.5703125" style="35" customWidth="1"/>
    <col min="5903" max="5903" width="18.7109375" style="35" customWidth="1"/>
    <col min="5904" max="5904" width="10.7109375" style="35" bestFit="1" customWidth="1"/>
    <col min="5905" max="5905" width="10.28515625" style="35" bestFit="1" customWidth="1"/>
    <col min="5906" max="6147" width="9.140625" style="35"/>
    <col min="6148" max="6148" width="11.5703125" style="35" customWidth="1"/>
    <col min="6149" max="6149" width="14" style="35" customWidth="1"/>
    <col min="6150" max="6150" width="62.140625" style="35" customWidth="1"/>
    <col min="6151" max="6151" width="18.140625" style="35" customWidth="1"/>
    <col min="6152" max="6152" width="17" style="35" customWidth="1"/>
    <col min="6153" max="6153" width="40.85546875" style="35" customWidth="1"/>
    <col min="6154" max="6154" width="37" style="35" customWidth="1"/>
    <col min="6155" max="6155" width="43.42578125" style="35" customWidth="1"/>
    <col min="6156" max="6156" width="13.5703125" style="35" customWidth="1"/>
    <col min="6157" max="6157" width="17.85546875" style="35" customWidth="1"/>
    <col min="6158" max="6158" width="13.5703125" style="35" customWidth="1"/>
    <col min="6159" max="6159" width="18.7109375" style="35" customWidth="1"/>
    <col min="6160" max="6160" width="10.7109375" style="35" bestFit="1" customWidth="1"/>
    <col min="6161" max="6161" width="10.28515625" style="35" bestFit="1" customWidth="1"/>
    <col min="6162" max="6403" width="9.140625" style="35"/>
    <col min="6404" max="6404" width="11.5703125" style="35" customWidth="1"/>
    <col min="6405" max="6405" width="14" style="35" customWidth="1"/>
    <col min="6406" max="6406" width="62.140625" style="35" customWidth="1"/>
    <col min="6407" max="6407" width="18.140625" style="35" customWidth="1"/>
    <col min="6408" max="6408" width="17" style="35" customWidth="1"/>
    <col min="6409" max="6409" width="40.85546875" style="35" customWidth="1"/>
    <col min="6410" max="6410" width="37" style="35" customWidth="1"/>
    <col min="6411" max="6411" width="43.42578125" style="35" customWidth="1"/>
    <col min="6412" max="6412" width="13.5703125" style="35" customWidth="1"/>
    <col min="6413" max="6413" width="17.85546875" style="35" customWidth="1"/>
    <col min="6414" max="6414" width="13.5703125" style="35" customWidth="1"/>
    <col min="6415" max="6415" width="18.7109375" style="35" customWidth="1"/>
    <col min="6416" max="6416" width="10.7109375" style="35" bestFit="1" customWidth="1"/>
    <col min="6417" max="6417" width="10.28515625" style="35" bestFit="1" customWidth="1"/>
    <col min="6418" max="6659" width="9.140625" style="35"/>
    <col min="6660" max="6660" width="11.5703125" style="35" customWidth="1"/>
    <col min="6661" max="6661" width="14" style="35" customWidth="1"/>
    <col min="6662" max="6662" width="62.140625" style="35" customWidth="1"/>
    <col min="6663" max="6663" width="18.140625" style="35" customWidth="1"/>
    <col min="6664" max="6664" width="17" style="35" customWidth="1"/>
    <col min="6665" max="6665" width="40.85546875" style="35" customWidth="1"/>
    <col min="6666" max="6666" width="37" style="35" customWidth="1"/>
    <col min="6667" max="6667" width="43.42578125" style="35" customWidth="1"/>
    <col min="6668" max="6668" width="13.5703125" style="35" customWidth="1"/>
    <col min="6669" max="6669" width="17.85546875" style="35" customWidth="1"/>
    <col min="6670" max="6670" width="13.5703125" style="35" customWidth="1"/>
    <col min="6671" max="6671" width="18.7109375" style="35" customWidth="1"/>
    <col min="6672" max="6672" width="10.7109375" style="35" bestFit="1" customWidth="1"/>
    <col min="6673" max="6673" width="10.28515625" style="35" bestFit="1" customWidth="1"/>
    <col min="6674" max="6915" width="9.140625" style="35"/>
    <col min="6916" max="6916" width="11.5703125" style="35" customWidth="1"/>
    <col min="6917" max="6917" width="14" style="35" customWidth="1"/>
    <col min="6918" max="6918" width="62.140625" style="35" customWidth="1"/>
    <col min="6919" max="6919" width="18.140625" style="35" customWidth="1"/>
    <col min="6920" max="6920" width="17" style="35" customWidth="1"/>
    <col min="6921" max="6921" width="40.85546875" style="35" customWidth="1"/>
    <col min="6922" max="6922" width="37" style="35" customWidth="1"/>
    <col min="6923" max="6923" width="43.42578125" style="35" customWidth="1"/>
    <col min="6924" max="6924" width="13.5703125" style="35" customWidth="1"/>
    <col min="6925" max="6925" width="17.85546875" style="35" customWidth="1"/>
    <col min="6926" max="6926" width="13.5703125" style="35" customWidth="1"/>
    <col min="6927" max="6927" width="18.7109375" style="35" customWidth="1"/>
    <col min="6928" max="6928" width="10.7109375" style="35" bestFit="1" customWidth="1"/>
    <col min="6929" max="6929" width="10.28515625" style="35" bestFit="1" customWidth="1"/>
    <col min="6930" max="7171" width="9.140625" style="35"/>
    <col min="7172" max="7172" width="11.5703125" style="35" customWidth="1"/>
    <col min="7173" max="7173" width="14" style="35" customWidth="1"/>
    <col min="7174" max="7174" width="62.140625" style="35" customWidth="1"/>
    <col min="7175" max="7175" width="18.140625" style="35" customWidth="1"/>
    <col min="7176" max="7176" width="17" style="35" customWidth="1"/>
    <col min="7177" max="7177" width="40.85546875" style="35" customWidth="1"/>
    <col min="7178" max="7178" width="37" style="35" customWidth="1"/>
    <col min="7179" max="7179" width="43.42578125" style="35" customWidth="1"/>
    <col min="7180" max="7180" width="13.5703125" style="35" customWidth="1"/>
    <col min="7181" max="7181" width="17.85546875" style="35" customWidth="1"/>
    <col min="7182" max="7182" width="13.5703125" style="35" customWidth="1"/>
    <col min="7183" max="7183" width="18.7109375" style="35" customWidth="1"/>
    <col min="7184" max="7184" width="10.7109375" style="35" bestFit="1" customWidth="1"/>
    <col min="7185" max="7185" width="10.28515625" style="35" bestFit="1" customWidth="1"/>
    <col min="7186" max="7427" width="9.140625" style="35"/>
    <col min="7428" max="7428" width="11.5703125" style="35" customWidth="1"/>
    <col min="7429" max="7429" width="14" style="35" customWidth="1"/>
    <col min="7430" max="7430" width="62.140625" style="35" customWidth="1"/>
    <col min="7431" max="7431" width="18.140625" style="35" customWidth="1"/>
    <col min="7432" max="7432" width="17" style="35" customWidth="1"/>
    <col min="7433" max="7433" width="40.85546875" style="35" customWidth="1"/>
    <col min="7434" max="7434" width="37" style="35" customWidth="1"/>
    <col min="7435" max="7435" width="43.42578125" style="35" customWidth="1"/>
    <col min="7436" max="7436" width="13.5703125" style="35" customWidth="1"/>
    <col min="7437" max="7437" width="17.85546875" style="35" customWidth="1"/>
    <col min="7438" max="7438" width="13.5703125" style="35" customWidth="1"/>
    <col min="7439" max="7439" width="18.7109375" style="35" customWidth="1"/>
    <col min="7440" max="7440" width="10.7109375" style="35" bestFit="1" customWidth="1"/>
    <col min="7441" max="7441" width="10.28515625" style="35" bestFit="1" customWidth="1"/>
    <col min="7442" max="7683" width="9.140625" style="35"/>
    <col min="7684" max="7684" width="11.5703125" style="35" customWidth="1"/>
    <col min="7685" max="7685" width="14" style="35" customWidth="1"/>
    <col min="7686" max="7686" width="62.140625" style="35" customWidth="1"/>
    <col min="7687" max="7687" width="18.140625" style="35" customWidth="1"/>
    <col min="7688" max="7688" width="17" style="35" customWidth="1"/>
    <col min="7689" max="7689" width="40.85546875" style="35" customWidth="1"/>
    <col min="7690" max="7690" width="37" style="35" customWidth="1"/>
    <col min="7691" max="7691" width="43.42578125" style="35" customWidth="1"/>
    <col min="7692" max="7692" width="13.5703125" style="35" customWidth="1"/>
    <col min="7693" max="7693" width="17.85546875" style="35" customWidth="1"/>
    <col min="7694" max="7694" width="13.5703125" style="35" customWidth="1"/>
    <col min="7695" max="7695" width="18.7109375" style="35" customWidth="1"/>
    <col min="7696" max="7696" width="10.7109375" style="35" bestFit="1" customWidth="1"/>
    <col min="7697" max="7697" width="10.28515625" style="35" bestFit="1" customWidth="1"/>
    <col min="7698" max="7939" width="9.140625" style="35"/>
    <col min="7940" max="7940" width="11.5703125" style="35" customWidth="1"/>
    <col min="7941" max="7941" width="14" style="35" customWidth="1"/>
    <col min="7942" max="7942" width="62.140625" style="35" customWidth="1"/>
    <col min="7943" max="7943" width="18.140625" style="35" customWidth="1"/>
    <col min="7944" max="7944" width="17" style="35" customWidth="1"/>
    <col min="7945" max="7945" width="40.85546875" style="35" customWidth="1"/>
    <col min="7946" max="7946" width="37" style="35" customWidth="1"/>
    <col min="7947" max="7947" width="43.42578125" style="35" customWidth="1"/>
    <col min="7948" max="7948" width="13.5703125" style="35" customWidth="1"/>
    <col min="7949" max="7949" width="17.85546875" style="35" customWidth="1"/>
    <col min="7950" max="7950" width="13.5703125" style="35" customWidth="1"/>
    <col min="7951" max="7951" width="18.7109375" style="35" customWidth="1"/>
    <col min="7952" max="7952" width="10.7109375" style="35" bestFit="1" customWidth="1"/>
    <col min="7953" max="7953" width="10.28515625" style="35" bestFit="1" customWidth="1"/>
    <col min="7954" max="8195" width="9.140625" style="35"/>
    <col min="8196" max="8196" width="11.5703125" style="35" customWidth="1"/>
    <col min="8197" max="8197" width="14" style="35" customWidth="1"/>
    <col min="8198" max="8198" width="62.140625" style="35" customWidth="1"/>
    <col min="8199" max="8199" width="18.140625" style="35" customWidth="1"/>
    <col min="8200" max="8200" width="17" style="35" customWidth="1"/>
    <col min="8201" max="8201" width="40.85546875" style="35" customWidth="1"/>
    <col min="8202" max="8202" width="37" style="35" customWidth="1"/>
    <col min="8203" max="8203" width="43.42578125" style="35" customWidth="1"/>
    <col min="8204" max="8204" width="13.5703125" style="35" customWidth="1"/>
    <col min="8205" max="8205" width="17.85546875" style="35" customWidth="1"/>
    <col min="8206" max="8206" width="13.5703125" style="35" customWidth="1"/>
    <col min="8207" max="8207" width="18.7109375" style="35" customWidth="1"/>
    <col min="8208" max="8208" width="10.7109375" style="35" bestFit="1" customWidth="1"/>
    <col min="8209" max="8209" width="10.28515625" style="35" bestFit="1" customWidth="1"/>
    <col min="8210" max="8451" width="9.140625" style="35"/>
    <col min="8452" max="8452" width="11.5703125" style="35" customWidth="1"/>
    <col min="8453" max="8453" width="14" style="35" customWidth="1"/>
    <col min="8454" max="8454" width="62.140625" style="35" customWidth="1"/>
    <col min="8455" max="8455" width="18.140625" style="35" customWidth="1"/>
    <col min="8456" max="8456" width="17" style="35" customWidth="1"/>
    <col min="8457" max="8457" width="40.85546875" style="35" customWidth="1"/>
    <col min="8458" max="8458" width="37" style="35" customWidth="1"/>
    <col min="8459" max="8459" width="43.42578125" style="35" customWidth="1"/>
    <col min="8460" max="8460" width="13.5703125" style="35" customWidth="1"/>
    <col min="8461" max="8461" width="17.85546875" style="35" customWidth="1"/>
    <col min="8462" max="8462" width="13.5703125" style="35" customWidth="1"/>
    <col min="8463" max="8463" width="18.7109375" style="35" customWidth="1"/>
    <col min="8464" max="8464" width="10.7109375" style="35" bestFit="1" customWidth="1"/>
    <col min="8465" max="8465" width="10.28515625" style="35" bestFit="1" customWidth="1"/>
    <col min="8466" max="8707" width="9.140625" style="35"/>
    <col min="8708" max="8708" width="11.5703125" style="35" customWidth="1"/>
    <col min="8709" max="8709" width="14" style="35" customWidth="1"/>
    <col min="8710" max="8710" width="62.140625" style="35" customWidth="1"/>
    <col min="8711" max="8711" width="18.140625" style="35" customWidth="1"/>
    <col min="8712" max="8712" width="17" style="35" customWidth="1"/>
    <col min="8713" max="8713" width="40.85546875" style="35" customWidth="1"/>
    <col min="8714" max="8714" width="37" style="35" customWidth="1"/>
    <col min="8715" max="8715" width="43.42578125" style="35" customWidth="1"/>
    <col min="8716" max="8716" width="13.5703125" style="35" customWidth="1"/>
    <col min="8717" max="8717" width="17.85546875" style="35" customWidth="1"/>
    <col min="8718" max="8718" width="13.5703125" style="35" customWidth="1"/>
    <col min="8719" max="8719" width="18.7109375" style="35" customWidth="1"/>
    <col min="8720" max="8720" width="10.7109375" style="35" bestFit="1" customWidth="1"/>
    <col min="8721" max="8721" width="10.28515625" style="35" bestFit="1" customWidth="1"/>
    <col min="8722" max="8963" width="9.140625" style="35"/>
    <col min="8964" max="8964" width="11.5703125" style="35" customWidth="1"/>
    <col min="8965" max="8965" width="14" style="35" customWidth="1"/>
    <col min="8966" max="8966" width="62.140625" style="35" customWidth="1"/>
    <col min="8967" max="8967" width="18.140625" style="35" customWidth="1"/>
    <col min="8968" max="8968" width="17" style="35" customWidth="1"/>
    <col min="8969" max="8969" width="40.85546875" style="35" customWidth="1"/>
    <col min="8970" max="8970" width="37" style="35" customWidth="1"/>
    <col min="8971" max="8971" width="43.42578125" style="35" customWidth="1"/>
    <col min="8972" max="8972" width="13.5703125" style="35" customWidth="1"/>
    <col min="8973" max="8973" width="17.85546875" style="35" customWidth="1"/>
    <col min="8974" max="8974" width="13.5703125" style="35" customWidth="1"/>
    <col min="8975" max="8975" width="18.7109375" style="35" customWidth="1"/>
    <col min="8976" max="8976" width="10.7109375" style="35" bestFit="1" customWidth="1"/>
    <col min="8977" max="8977" width="10.28515625" style="35" bestFit="1" customWidth="1"/>
    <col min="8978" max="9219" width="9.140625" style="35"/>
    <col min="9220" max="9220" width="11.5703125" style="35" customWidth="1"/>
    <col min="9221" max="9221" width="14" style="35" customWidth="1"/>
    <col min="9222" max="9222" width="62.140625" style="35" customWidth="1"/>
    <col min="9223" max="9223" width="18.140625" style="35" customWidth="1"/>
    <col min="9224" max="9224" width="17" style="35" customWidth="1"/>
    <col min="9225" max="9225" width="40.85546875" style="35" customWidth="1"/>
    <col min="9226" max="9226" width="37" style="35" customWidth="1"/>
    <col min="9227" max="9227" width="43.42578125" style="35" customWidth="1"/>
    <col min="9228" max="9228" width="13.5703125" style="35" customWidth="1"/>
    <col min="9229" max="9229" width="17.85546875" style="35" customWidth="1"/>
    <col min="9230" max="9230" width="13.5703125" style="35" customWidth="1"/>
    <col min="9231" max="9231" width="18.7109375" style="35" customWidth="1"/>
    <col min="9232" max="9232" width="10.7109375" style="35" bestFit="1" customWidth="1"/>
    <col min="9233" max="9233" width="10.28515625" style="35" bestFit="1" customWidth="1"/>
    <col min="9234" max="9475" width="9.140625" style="35"/>
    <col min="9476" max="9476" width="11.5703125" style="35" customWidth="1"/>
    <col min="9477" max="9477" width="14" style="35" customWidth="1"/>
    <col min="9478" max="9478" width="62.140625" style="35" customWidth="1"/>
    <col min="9479" max="9479" width="18.140625" style="35" customWidth="1"/>
    <col min="9480" max="9480" width="17" style="35" customWidth="1"/>
    <col min="9481" max="9481" width="40.85546875" style="35" customWidth="1"/>
    <col min="9482" max="9482" width="37" style="35" customWidth="1"/>
    <col min="9483" max="9483" width="43.42578125" style="35" customWidth="1"/>
    <col min="9484" max="9484" width="13.5703125" style="35" customWidth="1"/>
    <col min="9485" max="9485" width="17.85546875" style="35" customWidth="1"/>
    <col min="9486" max="9486" width="13.5703125" style="35" customWidth="1"/>
    <col min="9487" max="9487" width="18.7109375" style="35" customWidth="1"/>
    <col min="9488" max="9488" width="10.7109375" style="35" bestFit="1" customWidth="1"/>
    <col min="9489" max="9489" width="10.28515625" style="35" bestFit="1" customWidth="1"/>
    <col min="9490" max="9731" width="9.140625" style="35"/>
    <col min="9732" max="9732" width="11.5703125" style="35" customWidth="1"/>
    <col min="9733" max="9733" width="14" style="35" customWidth="1"/>
    <col min="9734" max="9734" width="62.140625" style="35" customWidth="1"/>
    <col min="9735" max="9735" width="18.140625" style="35" customWidth="1"/>
    <col min="9736" max="9736" width="17" style="35" customWidth="1"/>
    <col min="9737" max="9737" width="40.85546875" style="35" customWidth="1"/>
    <col min="9738" max="9738" width="37" style="35" customWidth="1"/>
    <col min="9739" max="9739" width="43.42578125" style="35" customWidth="1"/>
    <col min="9740" max="9740" width="13.5703125" style="35" customWidth="1"/>
    <col min="9741" max="9741" width="17.85546875" style="35" customWidth="1"/>
    <col min="9742" max="9742" width="13.5703125" style="35" customWidth="1"/>
    <col min="9743" max="9743" width="18.7109375" style="35" customWidth="1"/>
    <col min="9744" max="9744" width="10.7109375" style="35" bestFit="1" customWidth="1"/>
    <col min="9745" max="9745" width="10.28515625" style="35" bestFit="1" customWidth="1"/>
    <col min="9746" max="9987" width="9.140625" style="35"/>
    <col min="9988" max="9988" width="11.5703125" style="35" customWidth="1"/>
    <col min="9989" max="9989" width="14" style="35" customWidth="1"/>
    <col min="9990" max="9990" width="62.140625" style="35" customWidth="1"/>
    <col min="9991" max="9991" width="18.140625" style="35" customWidth="1"/>
    <col min="9992" max="9992" width="17" style="35" customWidth="1"/>
    <col min="9993" max="9993" width="40.85546875" style="35" customWidth="1"/>
    <col min="9994" max="9994" width="37" style="35" customWidth="1"/>
    <col min="9995" max="9995" width="43.42578125" style="35" customWidth="1"/>
    <col min="9996" max="9996" width="13.5703125" style="35" customWidth="1"/>
    <col min="9997" max="9997" width="17.85546875" style="35" customWidth="1"/>
    <col min="9998" max="9998" width="13.5703125" style="35" customWidth="1"/>
    <col min="9999" max="9999" width="18.7109375" style="35" customWidth="1"/>
    <col min="10000" max="10000" width="10.7109375" style="35" bestFit="1" customWidth="1"/>
    <col min="10001" max="10001" width="10.28515625" style="35" bestFit="1" customWidth="1"/>
    <col min="10002" max="10243" width="9.140625" style="35"/>
    <col min="10244" max="10244" width="11.5703125" style="35" customWidth="1"/>
    <col min="10245" max="10245" width="14" style="35" customWidth="1"/>
    <col min="10246" max="10246" width="62.140625" style="35" customWidth="1"/>
    <col min="10247" max="10247" width="18.140625" style="35" customWidth="1"/>
    <col min="10248" max="10248" width="17" style="35" customWidth="1"/>
    <col min="10249" max="10249" width="40.85546875" style="35" customWidth="1"/>
    <col min="10250" max="10250" width="37" style="35" customWidth="1"/>
    <col min="10251" max="10251" width="43.42578125" style="35" customWidth="1"/>
    <col min="10252" max="10252" width="13.5703125" style="35" customWidth="1"/>
    <col min="10253" max="10253" width="17.85546875" style="35" customWidth="1"/>
    <col min="10254" max="10254" width="13.5703125" style="35" customWidth="1"/>
    <col min="10255" max="10255" width="18.7109375" style="35" customWidth="1"/>
    <col min="10256" max="10256" width="10.7109375" style="35" bestFit="1" customWidth="1"/>
    <col min="10257" max="10257" width="10.28515625" style="35" bestFit="1" customWidth="1"/>
    <col min="10258" max="10499" width="9.140625" style="35"/>
    <col min="10500" max="10500" width="11.5703125" style="35" customWidth="1"/>
    <col min="10501" max="10501" width="14" style="35" customWidth="1"/>
    <col min="10502" max="10502" width="62.140625" style="35" customWidth="1"/>
    <col min="10503" max="10503" width="18.140625" style="35" customWidth="1"/>
    <col min="10504" max="10504" width="17" style="35" customWidth="1"/>
    <col min="10505" max="10505" width="40.85546875" style="35" customWidth="1"/>
    <col min="10506" max="10506" width="37" style="35" customWidth="1"/>
    <col min="10507" max="10507" width="43.42578125" style="35" customWidth="1"/>
    <col min="10508" max="10508" width="13.5703125" style="35" customWidth="1"/>
    <col min="10509" max="10509" width="17.85546875" style="35" customWidth="1"/>
    <col min="10510" max="10510" width="13.5703125" style="35" customWidth="1"/>
    <col min="10511" max="10511" width="18.7109375" style="35" customWidth="1"/>
    <col min="10512" max="10512" width="10.7109375" style="35" bestFit="1" customWidth="1"/>
    <col min="10513" max="10513" width="10.28515625" style="35" bestFit="1" customWidth="1"/>
    <col min="10514" max="10755" width="9.140625" style="35"/>
    <col min="10756" max="10756" width="11.5703125" style="35" customWidth="1"/>
    <col min="10757" max="10757" width="14" style="35" customWidth="1"/>
    <col min="10758" max="10758" width="62.140625" style="35" customWidth="1"/>
    <col min="10759" max="10759" width="18.140625" style="35" customWidth="1"/>
    <col min="10760" max="10760" width="17" style="35" customWidth="1"/>
    <col min="10761" max="10761" width="40.85546875" style="35" customWidth="1"/>
    <col min="10762" max="10762" width="37" style="35" customWidth="1"/>
    <col min="10763" max="10763" width="43.42578125" style="35" customWidth="1"/>
    <col min="10764" max="10764" width="13.5703125" style="35" customWidth="1"/>
    <col min="10765" max="10765" width="17.85546875" style="35" customWidth="1"/>
    <col min="10766" max="10766" width="13.5703125" style="35" customWidth="1"/>
    <col min="10767" max="10767" width="18.7109375" style="35" customWidth="1"/>
    <col min="10768" max="10768" width="10.7109375" style="35" bestFit="1" customWidth="1"/>
    <col min="10769" max="10769" width="10.28515625" style="35" bestFit="1" customWidth="1"/>
    <col min="10770" max="11011" width="9.140625" style="35"/>
    <col min="11012" max="11012" width="11.5703125" style="35" customWidth="1"/>
    <col min="11013" max="11013" width="14" style="35" customWidth="1"/>
    <col min="11014" max="11014" width="62.140625" style="35" customWidth="1"/>
    <col min="11015" max="11015" width="18.140625" style="35" customWidth="1"/>
    <col min="11016" max="11016" width="17" style="35" customWidth="1"/>
    <col min="11017" max="11017" width="40.85546875" style="35" customWidth="1"/>
    <col min="11018" max="11018" width="37" style="35" customWidth="1"/>
    <col min="11019" max="11019" width="43.42578125" style="35" customWidth="1"/>
    <col min="11020" max="11020" width="13.5703125" style="35" customWidth="1"/>
    <col min="11021" max="11021" width="17.85546875" style="35" customWidth="1"/>
    <col min="11022" max="11022" width="13.5703125" style="35" customWidth="1"/>
    <col min="11023" max="11023" width="18.7109375" style="35" customWidth="1"/>
    <col min="11024" max="11024" width="10.7109375" style="35" bestFit="1" customWidth="1"/>
    <col min="11025" max="11025" width="10.28515625" style="35" bestFit="1" customWidth="1"/>
    <col min="11026" max="11267" width="9.140625" style="35"/>
    <col min="11268" max="11268" width="11.5703125" style="35" customWidth="1"/>
    <col min="11269" max="11269" width="14" style="35" customWidth="1"/>
    <col min="11270" max="11270" width="62.140625" style="35" customWidth="1"/>
    <col min="11271" max="11271" width="18.140625" style="35" customWidth="1"/>
    <col min="11272" max="11272" width="17" style="35" customWidth="1"/>
    <col min="11273" max="11273" width="40.85546875" style="35" customWidth="1"/>
    <col min="11274" max="11274" width="37" style="35" customWidth="1"/>
    <col min="11275" max="11275" width="43.42578125" style="35" customWidth="1"/>
    <col min="11276" max="11276" width="13.5703125" style="35" customWidth="1"/>
    <col min="11277" max="11277" width="17.85546875" style="35" customWidth="1"/>
    <col min="11278" max="11278" width="13.5703125" style="35" customWidth="1"/>
    <col min="11279" max="11279" width="18.7109375" style="35" customWidth="1"/>
    <col min="11280" max="11280" width="10.7109375" style="35" bestFit="1" customWidth="1"/>
    <col min="11281" max="11281" width="10.28515625" style="35" bestFit="1" customWidth="1"/>
    <col min="11282" max="11523" width="9.140625" style="35"/>
    <col min="11524" max="11524" width="11.5703125" style="35" customWidth="1"/>
    <col min="11525" max="11525" width="14" style="35" customWidth="1"/>
    <col min="11526" max="11526" width="62.140625" style="35" customWidth="1"/>
    <col min="11527" max="11527" width="18.140625" style="35" customWidth="1"/>
    <col min="11528" max="11528" width="17" style="35" customWidth="1"/>
    <col min="11529" max="11529" width="40.85546875" style="35" customWidth="1"/>
    <col min="11530" max="11530" width="37" style="35" customWidth="1"/>
    <col min="11531" max="11531" width="43.42578125" style="35" customWidth="1"/>
    <col min="11532" max="11532" width="13.5703125" style="35" customWidth="1"/>
    <col min="11533" max="11533" width="17.85546875" style="35" customWidth="1"/>
    <col min="11534" max="11534" width="13.5703125" style="35" customWidth="1"/>
    <col min="11535" max="11535" width="18.7109375" style="35" customWidth="1"/>
    <col min="11536" max="11536" width="10.7109375" style="35" bestFit="1" customWidth="1"/>
    <col min="11537" max="11537" width="10.28515625" style="35" bestFit="1" customWidth="1"/>
    <col min="11538" max="11779" width="9.140625" style="35"/>
    <col min="11780" max="11780" width="11.5703125" style="35" customWidth="1"/>
    <col min="11781" max="11781" width="14" style="35" customWidth="1"/>
    <col min="11782" max="11782" width="62.140625" style="35" customWidth="1"/>
    <col min="11783" max="11783" width="18.140625" style="35" customWidth="1"/>
    <col min="11784" max="11784" width="17" style="35" customWidth="1"/>
    <col min="11785" max="11785" width="40.85546875" style="35" customWidth="1"/>
    <col min="11786" max="11786" width="37" style="35" customWidth="1"/>
    <col min="11787" max="11787" width="43.42578125" style="35" customWidth="1"/>
    <col min="11788" max="11788" width="13.5703125" style="35" customWidth="1"/>
    <col min="11789" max="11789" width="17.85546875" style="35" customWidth="1"/>
    <col min="11790" max="11790" width="13.5703125" style="35" customWidth="1"/>
    <col min="11791" max="11791" width="18.7109375" style="35" customWidth="1"/>
    <col min="11792" max="11792" width="10.7109375" style="35" bestFit="1" customWidth="1"/>
    <col min="11793" max="11793" width="10.28515625" style="35" bestFit="1" customWidth="1"/>
    <col min="11794" max="12035" width="9.140625" style="35"/>
    <col min="12036" max="12036" width="11.5703125" style="35" customWidth="1"/>
    <col min="12037" max="12037" width="14" style="35" customWidth="1"/>
    <col min="12038" max="12038" width="62.140625" style="35" customWidth="1"/>
    <col min="12039" max="12039" width="18.140625" style="35" customWidth="1"/>
    <col min="12040" max="12040" width="17" style="35" customWidth="1"/>
    <col min="12041" max="12041" width="40.85546875" style="35" customWidth="1"/>
    <col min="12042" max="12042" width="37" style="35" customWidth="1"/>
    <col min="12043" max="12043" width="43.42578125" style="35" customWidth="1"/>
    <col min="12044" max="12044" width="13.5703125" style="35" customWidth="1"/>
    <col min="12045" max="12045" width="17.85546875" style="35" customWidth="1"/>
    <col min="12046" max="12046" width="13.5703125" style="35" customWidth="1"/>
    <col min="12047" max="12047" width="18.7109375" style="35" customWidth="1"/>
    <col min="12048" max="12048" width="10.7109375" style="35" bestFit="1" customWidth="1"/>
    <col min="12049" max="12049" width="10.28515625" style="35" bestFit="1" customWidth="1"/>
    <col min="12050" max="12291" width="9.140625" style="35"/>
    <col min="12292" max="12292" width="11.5703125" style="35" customWidth="1"/>
    <col min="12293" max="12293" width="14" style="35" customWidth="1"/>
    <col min="12294" max="12294" width="62.140625" style="35" customWidth="1"/>
    <col min="12295" max="12295" width="18.140625" style="35" customWidth="1"/>
    <col min="12296" max="12296" width="17" style="35" customWidth="1"/>
    <col min="12297" max="12297" width="40.85546875" style="35" customWidth="1"/>
    <col min="12298" max="12298" width="37" style="35" customWidth="1"/>
    <col min="12299" max="12299" width="43.42578125" style="35" customWidth="1"/>
    <col min="12300" max="12300" width="13.5703125" style="35" customWidth="1"/>
    <col min="12301" max="12301" width="17.85546875" style="35" customWidth="1"/>
    <col min="12302" max="12302" width="13.5703125" style="35" customWidth="1"/>
    <col min="12303" max="12303" width="18.7109375" style="35" customWidth="1"/>
    <col min="12304" max="12304" width="10.7109375" style="35" bestFit="1" customWidth="1"/>
    <col min="12305" max="12305" width="10.28515625" style="35" bestFit="1" customWidth="1"/>
    <col min="12306" max="12547" width="9.140625" style="35"/>
    <col min="12548" max="12548" width="11.5703125" style="35" customWidth="1"/>
    <col min="12549" max="12549" width="14" style="35" customWidth="1"/>
    <col min="12550" max="12550" width="62.140625" style="35" customWidth="1"/>
    <col min="12551" max="12551" width="18.140625" style="35" customWidth="1"/>
    <col min="12552" max="12552" width="17" style="35" customWidth="1"/>
    <col min="12553" max="12553" width="40.85546875" style="35" customWidth="1"/>
    <col min="12554" max="12554" width="37" style="35" customWidth="1"/>
    <col min="12555" max="12555" width="43.42578125" style="35" customWidth="1"/>
    <col min="12556" max="12556" width="13.5703125" style="35" customWidth="1"/>
    <col min="12557" max="12557" width="17.85546875" style="35" customWidth="1"/>
    <col min="12558" max="12558" width="13.5703125" style="35" customWidth="1"/>
    <col min="12559" max="12559" width="18.7109375" style="35" customWidth="1"/>
    <col min="12560" max="12560" width="10.7109375" style="35" bestFit="1" customWidth="1"/>
    <col min="12561" max="12561" width="10.28515625" style="35" bestFit="1" customWidth="1"/>
    <col min="12562" max="12803" width="9.140625" style="35"/>
    <col min="12804" max="12804" width="11.5703125" style="35" customWidth="1"/>
    <col min="12805" max="12805" width="14" style="35" customWidth="1"/>
    <col min="12806" max="12806" width="62.140625" style="35" customWidth="1"/>
    <col min="12807" max="12807" width="18.140625" style="35" customWidth="1"/>
    <col min="12808" max="12808" width="17" style="35" customWidth="1"/>
    <col min="12809" max="12809" width="40.85546875" style="35" customWidth="1"/>
    <col min="12810" max="12810" width="37" style="35" customWidth="1"/>
    <col min="12811" max="12811" width="43.42578125" style="35" customWidth="1"/>
    <col min="12812" max="12812" width="13.5703125" style="35" customWidth="1"/>
    <col min="12813" max="12813" width="17.85546875" style="35" customWidth="1"/>
    <col min="12814" max="12814" width="13.5703125" style="35" customWidth="1"/>
    <col min="12815" max="12815" width="18.7109375" style="35" customWidth="1"/>
    <col min="12816" max="12816" width="10.7109375" style="35" bestFit="1" customWidth="1"/>
    <col min="12817" max="12817" width="10.28515625" style="35" bestFit="1" customWidth="1"/>
    <col min="12818" max="13059" width="9.140625" style="35"/>
    <col min="13060" max="13060" width="11.5703125" style="35" customWidth="1"/>
    <col min="13061" max="13061" width="14" style="35" customWidth="1"/>
    <col min="13062" max="13062" width="62.140625" style="35" customWidth="1"/>
    <col min="13063" max="13063" width="18.140625" style="35" customWidth="1"/>
    <col min="13064" max="13064" width="17" style="35" customWidth="1"/>
    <col min="13065" max="13065" width="40.85546875" style="35" customWidth="1"/>
    <col min="13066" max="13066" width="37" style="35" customWidth="1"/>
    <col min="13067" max="13067" width="43.42578125" style="35" customWidth="1"/>
    <col min="13068" max="13068" width="13.5703125" style="35" customWidth="1"/>
    <col min="13069" max="13069" width="17.85546875" style="35" customWidth="1"/>
    <col min="13070" max="13070" width="13.5703125" style="35" customWidth="1"/>
    <col min="13071" max="13071" width="18.7109375" style="35" customWidth="1"/>
    <col min="13072" max="13072" width="10.7109375" style="35" bestFit="1" customWidth="1"/>
    <col min="13073" max="13073" width="10.28515625" style="35" bestFit="1" customWidth="1"/>
    <col min="13074" max="13315" width="9.140625" style="35"/>
    <col min="13316" max="13316" width="11.5703125" style="35" customWidth="1"/>
    <col min="13317" max="13317" width="14" style="35" customWidth="1"/>
    <col min="13318" max="13318" width="62.140625" style="35" customWidth="1"/>
    <col min="13319" max="13319" width="18.140625" style="35" customWidth="1"/>
    <col min="13320" max="13320" width="17" style="35" customWidth="1"/>
    <col min="13321" max="13321" width="40.85546875" style="35" customWidth="1"/>
    <col min="13322" max="13322" width="37" style="35" customWidth="1"/>
    <col min="13323" max="13323" width="43.42578125" style="35" customWidth="1"/>
    <col min="13324" max="13324" width="13.5703125" style="35" customWidth="1"/>
    <col min="13325" max="13325" width="17.85546875" style="35" customWidth="1"/>
    <col min="13326" max="13326" width="13.5703125" style="35" customWidth="1"/>
    <col min="13327" max="13327" width="18.7109375" style="35" customWidth="1"/>
    <col min="13328" max="13328" width="10.7109375" style="35" bestFit="1" customWidth="1"/>
    <col min="13329" max="13329" width="10.28515625" style="35" bestFit="1" customWidth="1"/>
    <col min="13330" max="13571" width="9.140625" style="35"/>
    <col min="13572" max="13572" width="11.5703125" style="35" customWidth="1"/>
    <col min="13573" max="13573" width="14" style="35" customWidth="1"/>
    <col min="13574" max="13574" width="62.140625" style="35" customWidth="1"/>
    <col min="13575" max="13575" width="18.140625" style="35" customWidth="1"/>
    <col min="13576" max="13576" width="17" style="35" customWidth="1"/>
    <col min="13577" max="13577" width="40.85546875" style="35" customWidth="1"/>
    <col min="13578" max="13578" width="37" style="35" customWidth="1"/>
    <col min="13579" max="13579" width="43.42578125" style="35" customWidth="1"/>
    <col min="13580" max="13580" width="13.5703125" style="35" customWidth="1"/>
    <col min="13581" max="13581" width="17.85546875" style="35" customWidth="1"/>
    <col min="13582" max="13582" width="13.5703125" style="35" customWidth="1"/>
    <col min="13583" max="13583" width="18.7109375" style="35" customWidth="1"/>
    <col min="13584" max="13584" width="10.7109375" style="35" bestFit="1" customWidth="1"/>
    <col min="13585" max="13585" width="10.28515625" style="35" bestFit="1" customWidth="1"/>
    <col min="13586" max="13827" width="9.140625" style="35"/>
    <col min="13828" max="13828" width="11.5703125" style="35" customWidth="1"/>
    <col min="13829" max="13829" width="14" style="35" customWidth="1"/>
    <col min="13830" max="13830" width="62.140625" style="35" customWidth="1"/>
    <col min="13831" max="13831" width="18.140625" style="35" customWidth="1"/>
    <col min="13832" max="13832" width="17" style="35" customWidth="1"/>
    <col min="13833" max="13833" width="40.85546875" style="35" customWidth="1"/>
    <col min="13834" max="13834" width="37" style="35" customWidth="1"/>
    <col min="13835" max="13835" width="43.42578125" style="35" customWidth="1"/>
    <col min="13836" max="13836" width="13.5703125" style="35" customWidth="1"/>
    <col min="13837" max="13837" width="17.85546875" style="35" customWidth="1"/>
    <col min="13838" max="13838" width="13.5703125" style="35" customWidth="1"/>
    <col min="13839" max="13839" width="18.7109375" style="35" customWidth="1"/>
    <col min="13840" max="13840" width="10.7109375" style="35" bestFit="1" customWidth="1"/>
    <col min="13841" max="13841" width="10.28515625" style="35" bestFit="1" customWidth="1"/>
    <col min="13842" max="14083" width="9.140625" style="35"/>
    <col min="14084" max="14084" width="11.5703125" style="35" customWidth="1"/>
    <col min="14085" max="14085" width="14" style="35" customWidth="1"/>
    <col min="14086" max="14086" width="62.140625" style="35" customWidth="1"/>
    <col min="14087" max="14087" width="18.140625" style="35" customWidth="1"/>
    <col min="14088" max="14088" width="17" style="35" customWidth="1"/>
    <col min="14089" max="14089" width="40.85546875" style="35" customWidth="1"/>
    <col min="14090" max="14090" width="37" style="35" customWidth="1"/>
    <col min="14091" max="14091" width="43.42578125" style="35" customWidth="1"/>
    <col min="14092" max="14092" width="13.5703125" style="35" customWidth="1"/>
    <col min="14093" max="14093" width="17.85546875" style="35" customWidth="1"/>
    <col min="14094" max="14094" width="13.5703125" style="35" customWidth="1"/>
    <col min="14095" max="14095" width="18.7109375" style="35" customWidth="1"/>
    <col min="14096" max="14096" width="10.7109375" style="35" bestFit="1" customWidth="1"/>
    <col min="14097" max="14097" width="10.28515625" style="35" bestFit="1" customWidth="1"/>
    <col min="14098" max="14339" width="9.140625" style="35"/>
    <col min="14340" max="14340" width="11.5703125" style="35" customWidth="1"/>
    <col min="14341" max="14341" width="14" style="35" customWidth="1"/>
    <col min="14342" max="14342" width="62.140625" style="35" customWidth="1"/>
    <col min="14343" max="14343" width="18.140625" style="35" customWidth="1"/>
    <col min="14344" max="14344" width="17" style="35" customWidth="1"/>
    <col min="14345" max="14345" width="40.85546875" style="35" customWidth="1"/>
    <col min="14346" max="14346" width="37" style="35" customWidth="1"/>
    <col min="14347" max="14347" width="43.42578125" style="35" customWidth="1"/>
    <col min="14348" max="14348" width="13.5703125" style="35" customWidth="1"/>
    <col min="14349" max="14349" width="17.85546875" style="35" customWidth="1"/>
    <col min="14350" max="14350" width="13.5703125" style="35" customWidth="1"/>
    <col min="14351" max="14351" width="18.7109375" style="35" customWidth="1"/>
    <col min="14352" max="14352" width="10.7109375" style="35" bestFit="1" customWidth="1"/>
    <col min="14353" max="14353" width="10.28515625" style="35" bestFit="1" customWidth="1"/>
    <col min="14354" max="14595" width="9.140625" style="35"/>
    <col min="14596" max="14596" width="11.5703125" style="35" customWidth="1"/>
    <col min="14597" max="14597" width="14" style="35" customWidth="1"/>
    <col min="14598" max="14598" width="62.140625" style="35" customWidth="1"/>
    <col min="14599" max="14599" width="18.140625" style="35" customWidth="1"/>
    <col min="14600" max="14600" width="17" style="35" customWidth="1"/>
    <col min="14601" max="14601" width="40.85546875" style="35" customWidth="1"/>
    <col min="14602" max="14602" width="37" style="35" customWidth="1"/>
    <col min="14603" max="14603" width="43.42578125" style="35" customWidth="1"/>
    <col min="14604" max="14604" width="13.5703125" style="35" customWidth="1"/>
    <col min="14605" max="14605" width="17.85546875" style="35" customWidth="1"/>
    <col min="14606" max="14606" width="13.5703125" style="35" customWidth="1"/>
    <col min="14607" max="14607" width="18.7109375" style="35" customWidth="1"/>
    <col min="14608" max="14608" width="10.7109375" style="35" bestFit="1" customWidth="1"/>
    <col min="14609" max="14609" width="10.28515625" style="35" bestFit="1" customWidth="1"/>
    <col min="14610" max="14851" width="9.140625" style="35"/>
    <col min="14852" max="14852" width="11.5703125" style="35" customWidth="1"/>
    <col min="14853" max="14853" width="14" style="35" customWidth="1"/>
    <col min="14854" max="14854" width="62.140625" style="35" customWidth="1"/>
    <col min="14855" max="14855" width="18.140625" style="35" customWidth="1"/>
    <col min="14856" max="14856" width="17" style="35" customWidth="1"/>
    <col min="14857" max="14857" width="40.85546875" style="35" customWidth="1"/>
    <col min="14858" max="14858" width="37" style="35" customWidth="1"/>
    <col min="14859" max="14859" width="43.42578125" style="35" customWidth="1"/>
    <col min="14860" max="14860" width="13.5703125" style="35" customWidth="1"/>
    <col min="14861" max="14861" width="17.85546875" style="35" customWidth="1"/>
    <col min="14862" max="14862" width="13.5703125" style="35" customWidth="1"/>
    <col min="14863" max="14863" width="18.7109375" style="35" customWidth="1"/>
    <col min="14864" max="14864" width="10.7109375" style="35" bestFit="1" customWidth="1"/>
    <col min="14865" max="14865" width="10.28515625" style="35" bestFit="1" customWidth="1"/>
    <col min="14866" max="15107" width="9.140625" style="35"/>
    <col min="15108" max="15108" width="11.5703125" style="35" customWidth="1"/>
    <col min="15109" max="15109" width="14" style="35" customWidth="1"/>
    <col min="15110" max="15110" width="62.140625" style="35" customWidth="1"/>
    <col min="15111" max="15111" width="18.140625" style="35" customWidth="1"/>
    <col min="15112" max="15112" width="17" style="35" customWidth="1"/>
    <col min="15113" max="15113" width="40.85546875" style="35" customWidth="1"/>
    <col min="15114" max="15114" width="37" style="35" customWidth="1"/>
    <col min="15115" max="15115" width="43.42578125" style="35" customWidth="1"/>
    <col min="15116" max="15116" width="13.5703125" style="35" customWidth="1"/>
    <col min="15117" max="15117" width="17.85546875" style="35" customWidth="1"/>
    <col min="15118" max="15118" width="13.5703125" style="35" customWidth="1"/>
    <col min="15119" max="15119" width="18.7109375" style="35" customWidth="1"/>
    <col min="15120" max="15120" width="10.7109375" style="35" bestFit="1" customWidth="1"/>
    <col min="15121" max="15121" width="10.28515625" style="35" bestFit="1" customWidth="1"/>
    <col min="15122" max="15363" width="9.140625" style="35"/>
    <col min="15364" max="15364" width="11.5703125" style="35" customWidth="1"/>
    <col min="15365" max="15365" width="14" style="35" customWidth="1"/>
    <col min="15366" max="15366" width="62.140625" style="35" customWidth="1"/>
    <col min="15367" max="15367" width="18.140625" style="35" customWidth="1"/>
    <col min="15368" max="15368" width="17" style="35" customWidth="1"/>
    <col min="15369" max="15369" width="40.85546875" style="35" customWidth="1"/>
    <col min="15370" max="15370" width="37" style="35" customWidth="1"/>
    <col min="15371" max="15371" width="43.42578125" style="35" customWidth="1"/>
    <col min="15372" max="15372" width="13.5703125" style="35" customWidth="1"/>
    <col min="15373" max="15373" width="17.85546875" style="35" customWidth="1"/>
    <col min="15374" max="15374" width="13.5703125" style="35" customWidth="1"/>
    <col min="15375" max="15375" width="18.7109375" style="35" customWidth="1"/>
    <col min="15376" max="15376" width="10.7109375" style="35" bestFit="1" customWidth="1"/>
    <col min="15377" max="15377" width="10.28515625" style="35" bestFit="1" customWidth="1"/>
    <col min="15378" max="15619" width="9.140625" style="35"/>
    <col min="15620" max="15620" width="11.5703125" style="35" customWidth="1"/>
    <col min="15621" max="15621" width="14" style="35" customWidth="1"/>
    <col min="15622" max="15622" width="62.140625" style="35" customWidth="1"/>
    <col min="15623" max="15623" width="18.140625" style="35" customWidth="1"/>
    <col min="15624" max="15624" width="17" style="35" customWidth="1"/>
    <col min="15625" max="15625" width="40.85546875" style="35" customWidth="1"/>
    <col min="15626" max="15626" width="37" style="35" customWidth="1"/>
    <col min="15627" max="15627" width="43.42578125" style="35" customWidth="1"/>
    <col min="15628" max="15628" width="13.5703125" style="35" customWidth="1"/>
    <col min="15629" max="15629" width="17.85546875" style="35" customWidth="1"/>
    <col min="15630" max="15630" width="13.5703125" style="35" customWidth="1"/>
    <col min="15631" max="15631" width="18.7109375" style="35" customWidth="1"/>
    <col min="15632" max="15632" width="10.7109375" style="35" bestFit="1" customWidth="1"/>
    <col min="15633" max="15633" width="10.28515625" style="35" bestFit="1" customWidth="1"/>
    <col min="15634" max="15875" width="9.140625" style="35"/>
    <col min="15876" max="15876" width="11.5703125" style="35" customWidth="1"/>
    <col min="15877" max="15877" width="14" style="35" customWidth="1"/>
    <col min="15878" max="15878" width="62.140625" style="35" customWidth="1"/>
    <col min="15879" max="15879" width="18.140625" style="35" customWidth="1"/>
    <col min="15880" max="15880" width="17" style="35" customWidth="1"/>
    <col min="15881" max="15881" width="40.85546875" style="35" customWidth="1"/>
    <col min="15882" max="15882" width="37" style="35" customWidth="1"/>
    <col min="15883" max="15883" width="43.42578125" style="35" customWidth="1"/>
    <col min="15884" max="15884" width="13.5703125" style="35" customWidth="1"/>
    <col min="15885" max="15885" width="17.85546875" style="35" customWidth="1"/>
    <col min="15886" max="15886" width="13.5703125" style="35" customWidth="1"/>
    <col min="15887" max="15887" width="18.7109375" style="35" customWidth="1"/>
    <col min="15888" max="15888" width="10.7109375" style="35" bestFit="1" customWidth="1"/>
    <col min="15889" max="15889" width="10.28515625" style="35" bestFit="1" customWidth="1"/>
    <col min="15890" max="16131" width="9.140625" style="35"/>
    <col min="16132" max="16132" width="11.5703125" style="35" customWidth="1"/>
    <col min="16133" max="16133" width="14" style="35" customWidth="1"/>
    <col min="16134" max="16134" width="62.140625" style="35" customWidth="1"/>
    <col min="16135" max="16135" width="18.140625" style="35" customWidth="1"/>
    <col min="16136" max="16136" width="17" style="35" customWidth="1"/>
    <col min="16137" max="16137" width="40.85546875" style="35" customWidth="1"/>
    <col min="16138" max="16138" width="37" style="35" customWidth="1"/>
    <col min="16139" max="16139" width="43.42578125" style="35" customWidth="1"/>
    <col min="16140" max="16140" width="13.5703125" style="35" customWidth="1"/>
    <col min="16141" max="16141" width="17.85546875" style="35" customWidth="1"/>
    <col min="16142" max="16142" width="13.5703125" style="35" customWidth="1"/>
    <col min="16143" max="16143" width="18.7109375" style="35" customWidth="1"/>
    <col min="16144" max="16144" width="10.7109375" style="35" bestFit="1" customWidth="1"/>
    <col min="16145" max="16145" width="10.28515625" style="35" bestFit="1" customWidth="1"/>
    <col min="16146" max="16384" width="9.140625" style="35"/>
  </cols>
  <sheetData>
    <row r="1" spans="1:18" s="22" customFormat="1" ht="9" customHeight="1" x14ac:dyDescent="0.25">
      <c r="A1" s="482"/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65"/>
      <c r="Q1" s="66"/>
      <c r="R1" s="66"/>
    </row>
    <row r="2" spans="1:18" s="22" customFormat="1" ht="39" customHeight="1" x14ac:dyDescent="0.25">
      <c r="A2" s="482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65"/>
      <c r="Q2" s="66"/>
      <c r="R2" s="66"/>
    </row>
    <row r="3" spans="1:18" s="22" customFormat="1" ht="39" customHeight="1" x14ac:dyDescent="0.25">
      <c r="A3" s="482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65"/>
      <c r="Q3" s="66"/>
      <c r="R3" s="66"/>
    </row>
    <row r="4" spans="1:18" s="22" customFormat="1" ht="39" customHeight="1" x14ac:dyDescent="0.25">
      <c r="A4" s="482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  <c r="P4" s="65"/>
      <c r="Q4" s="66"/>
      <c r="R4" s="66"/>
    </row>
    <row r="5" spans="1:18" s="22" customFormat="1" ht="39" customHeight="1" x14ac:dyDescent="0.25">
      <c r="A5" s="482" t="s">
        <v>99</v>
      </c>
      <c r="B5" s="637"/>
      <c r="C5" s="637"/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5"/>
      <c r="Q5" s="66"/>
      <c r="R5" s="66"/>
    </row>
    <row r="6" spans="1:18" s="22" customFormat="1" ht="25.5" customHeight="1" x14ac:dyDescent="0.25">
      <c r="A6" s="482" t="s">
        <v>232</v>
      </c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5"/>
      <c r="Q6" s="66"/>
      <c r="R6" s="66"/>
    </row>
    <row r="7" spans="1:18" s="22" customFormat="1" ht="27.75" customHeight="1" x14ac:dyDescent="0.25">
      <c r="A7" s="482" t="s">
        <v>51</v>
      </c>
      <c r="B7" s="637"/>
      <c r="C7" s="637"/>
      <c r="D7" s="637"/>
      <c r="E7" s="637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5"/>
      <c r="Q7" s="66"/>
      <c r="R7" s="66"/>
    </row>
    <row r="8" spans="1:18" s="22" customFormat="1" ht="24" customHeight="1" x14ac:dyDescent="0.25">
      <c r="A8" s="498">
        <v>41938</v>
      </c>
      <c r="B8" s="637"/>
      <c r="C8" s="637"/>
      <c r="D8" s="637"/>
      <c r="E8" s="637"/>
      <c r="F8" s="637"/>
      <c r="G8" s="637"/>
      <c r="H8" s="637"/>
      <c r="I8" s="637"/>
      <c r="J8" s="637"/>
      <c r="K8" s="637"/>
      <c r="L8" s="637"/>
      <c r="M8" s="637"/>
      <c r="N8" s="637"/>
      <c r="O8" s="637"/>
      <c r="P8" s="65"/>
      <c r="Q8" s="66"/>
      <c r="R8" s="66"/>
    </row>
    <row r="9" spans="1:18" s="22" customFormat="1" ht="40.5" customHeight="1" x14ac:dyDescent="0.25">
      <c r="A9" s="638" t="s">
        <v>148</v>
      </c>
      <c r="B9" s="639"/>
      <c r="C9" s="639"/>
      <c r="D9" s="639"/>
      <c r="E9" s="639"/>
      <c r="F9" s="639"/>
      <c r="G9" s="639"/>
      <c r="H9" s="639"/>
      <c r="I9" s="639"/>
      <c r="J9" s="639"/>
      <c r="K9" s="639"/>
      <c r="L9" s="639"/>
      <c r="M9" s="639"/>
      <c r="N9" s="639"/>
      <c r="O9" s="639"/>
      <c r="P9" s="65"/>
      <c r="Q9" s="66"/>
      <c r="R9" s="66"/>
    </row>
    <row r="10" spans="1:18" s="22" customFormat="1" ht="39" customHeight="1" thickBot="1" x14ac:dyDescent="0.3">
      <c r="A10" s="482" t="s">
        <v>113</v>
      </c>
      <c r="B10" s="637"/>
      <c r="C10" s="637"/>
      <c r="D10" s="637"/>
      <c r="E10" s="637"/>
      <c r="F10" s="637"/>
      <c r="G10" s="637"/>
      <c r="H10" s="637"/>
      <c r="I10" s="637"/>
      <c r="J10" s="637"/>
      <c r="K10" s="637"/>
      <c r="L10" s="637"/>
      <c r="M10" s="637"/>
      <c r="N10" s="637"/>
      <c r="O10" s="637"/>
      <c r="P10" s="65"/>
      <c r="Q10" s="66"/>
      <c r="R10" s="66"/>
    </row>
    <row r="11" spans="1:18" s="23" customFormat="1" ht="30.75" customHeight="1" x14ac:dyDescent="0.25">
      <c r="A11" s="501" t="s">
        <v>65</v>
      </c>
      <c r="B11" s="504" t="s">
        <v>66</v>
      </c>
      <c r="C11" s="507" t="s">
        <v>67</v>
      </c>
      <c r="D11" s="507" t="s">
        <v>68</v>
      </c>
      <c r="E11" s="507" t="s">
        <v>41</v>
      </c>
      <c r="F11" s="507" t="s">
        <v>63</v>
      </c>
      <c r="G11" s="640" t="s">
        <v>96</v>
      </c>
      <c r="H11" s="507" t="s">
        <v>9</v>
      </c>
      <c r="I11" s="486" t="s">
        <v>69</v>
      </c>
      <c r="J11" s="634" t="s">
        <v>17</v>
      </c>
      <c r="K11" s="635"/>
      <c r="L11" s="635"/>
      <c r="M11" s="636"/>
      <c r="N11" s="521" t="s">
        <v>91</v>
      </c>
      <c r="O11" s="521" t="s">
        <v>50</v>
      </c>
      <c r="P11" s="66"/>
      <c r="Q11" s="66"/>
      <c r="R11" s="66"/>
    </row>
    <row r="12" spans="1:18" s="23" customFormat="1" ht="29.25" customHeight="1" x14ac:dyDescent="0.25">
      <c r="A12" s="502"/>
      <c r="B12" s="505"/>
      <c r="C12" s="508"/>
      <c r="D12" s="508"/>
      <c r="E12" s="508"/>
      <c r="F12" s="508"/>
      <c r="G12" s="641"/>
      <c r="H12" s="508"/>
      <c r="I12" s="487"/>
      <c r="J12" s="492" t="s">
        <v>94</v>
      </c>
      <c r="K12" s="523"/>
      <c r="L12" s="623" t="s">
        <v>95</v>
      </c>
      <c r="M12" s="624"/>
      <c r="N12" s="514"/>
      <c r="O12" s="514"/>
      <c r="P12" s="66"/>
      <c r="Q12" s="66"/>
      <c r="R12" s="66"/>
    </row>
    <row r="13" spans="1:18" s="23" customFormat="1" ht="28.5" customHeight="1" thickBot="1" x14ac:dyDescent="0.3">
      <c r="A13" s="503"/>
      <c r="B13" s="506"/>
      <c r="C13" s="509"/>
      <c r="D13" s="509"/>
      <c r="E13" s="509"/>
      <c r="F13" s="509"/>
      <c r="G13" s="595"/>
      <c r="H13" s="509"/>
      <c r="I13" s="488"/>
      <c r="J13" s="24" t="s">
        <v>72</v>
      </c>
      <c r="K13" s="25" t="s">
        <v>73</v>
      </c>
      <c r="L13" s="26" t="s">
        <v>72</v>
      </c>
      <c r="M13" s="25" t="s">
        <v>73</v>
      </c>
      <c r="N13" s="522"/>
      <c r="O13" s="522"/>
      <c r="P13" s="67">
        <v>76</v>
      </c>
      <c r="Q13" s="67">
        <v>48</v>
      </c>
      <c r="R13" s="66"/>
    </row>
    <row r="14" spans="1:18" s="23" customFormat="1" ht="31.5" customHeight="1" thickBot="1" x14ac:dyDescent="0.3">
      <c r="A14" s="720" t="s">
        <v>408</v>
      </c>
      <c r="B14" s="721"/>
      <c r="C14" s="721"/>
      <c r="D14" s="721"/>
      <c r="E14" s="721"/>
      <c r="F14" s="721"/>
      <c r="G14" s="721"/>
      <c r="H14" s="721"/>
      <c r="I14" s="721"/>
      <c r="J14" s="722"/>
      <c r="K14" s="722"/>
      <c r="L14" s="722"/>
      <c r="M14" s="722"/>
      <c r="N14" s="722"/>
      <c r="O14" s="723"/>
      <c r="P14" s="68"/>
      <c r="Q14" s="68"/>
      <c r="R14" s="66"/>
    </row>
    <row r="15" spans="1:18" s="23" customFormat="1" ht="52.5" customHeight="1" x14ac:dyDescent="0.25">
      <c r="A15" s="147">
        <v>1</v>
      </c>
      <c r="B15" s="148">
        <v>3</v>
      </c>
      <c r="C15" s="325" t="s">
        <v>331</v>
      </c>
      <c r="D15" s="73">
        <v>1970</v>
      </c>
      <c r="E15" s="73" t="s">
        <v>56</v>
      </c>
      <c r="F15" s="717" t="s">
        <v>332</v>
      </c>
      <c r="G15" s="325" t="s">
        <v>333</v>
      </c>
      <c r="H15" s="716" t="s">
        <v>334</v>
      </c>
      <c r="I15" s="725" t="s">
        <v>98</v>
      </c>
      <c r="J15" s="244">
        <v>0</v>
      </c>
      <c r="K15" s="245">
        <v>61.22</v>
      </c>
      <c r="L15" s="246">
        <v>4</v>
      </c>
      <c r="M15" s="247">
        <v>35.86</v>
      </c>
      <c r="N15" s="248"/>
      <c r="O15" s="265">
        <v>16</v>
      </c>
      <c r="P15" s="68">
        <f>(K15-$P$13)/4</f>
        <v>-3.6950000000000003</v>
      </c>
      <c r="Q15" s="68">
        <f>(M15-$Q$13)/1</f>
        <v>-12.14</v>
      </c>
      <c r="R15" s="66"/>
    </row>
    <row r="16" spans="1:18" s="23" customFormat="1" ht="52.5" customHeight="1" x14ac:dyDescent="0.25">
      <c r="A16" s="147">
        <v>2</v>
      </c>
      <c r="B16" s="148">
        <v>44</v>
      </c>
      <c r="C16" s="325" t="s">
        <v>144</v>
      </c>
      <c r="D16" s="73">
        <v>1958</v>
      </c>
      <c r="E16" s="73" t="s">
        <v>57</v>
      </c>
      <c r="F16" s="160" t="s">
        <v>145</v>
      </c>
      <c r="G16" s="325" t="s">
        <v>181</v>
      </c>
      <c r="H16" s="716" t="s">
        <v>338</v>
      </c>
      <c r="I16" s="736" t="s">
        <v>98</v>
      </c>
      <c r="J16" s="244">
        <v>0</v>
      </c>
      <c r="K16" s="245">
        <v>67.78</v>
      </c>
      <c r="L16" s="246">
        <v>4</v>
      </c>
      <c r="M16" s="247">
        <v>39.39</v>
      </c>
      <c r="N16" s="248"/>
      <c r="O16" s="266">
        <v>13</v>
      </c>
      <c r="P16" s="68">
        <f>(K16-$P$13)/4</f>
        <v>-2.0549999999999997</v>
      </c>
      <c r="Q16" s="68">
        <f>(M16-$Q$13)/1</f>
        <v>-8.61</v>
      </c>
      <c r="R16" s="66"/>
    </row>
    <row r="17" spans="1:18" s="23" customFormat="1" ht="52.5" customHeight="1" x14ac:dyDescent="0.25">
      <c r="A17" s="147">
        <v>3</v>
      </c>
      <c r="B17" s="148">
        <v>56</v>
      </c>
      <c r="C17" s="325" t="s">
        <v>133</v>
      </c>
      <c r="D17" s="73">
        <v>1989</v>
      </c>
      <c r="E17" s="73" t="s">
        <v>57</v>
      </c>
      <c r="F17" s="160" t="s">
        <v>163</v>
      </c>
      <c r="G17" s="325" t="s">
        <v>164</v>
      </c>
      <c r="H17" s="716" t="s">
        <v>117</v>
      </c>
      <c r="I17" s="728" t="s">
        <v>118</v>
      </c>
      <c r="J17" s="244">
        <v>0</v>
      </c>
      <c r="K17" s="245">
        <v>60.9</v>
      </c>
      <c r="L17" s="246">
        <v>4</v>
      </c>
      <c r="M17" s="247">
        <v>46.71</v>
      </c>
      <c r="N17" s="248"/>
      <c r="O17" s="266">
        <v>11</v>
      </c>
      <c r="P17" s="68">
        <f>(K17-$P$13)/4</f>
        <v>-3.7750000000000004</v>
      </c>
      <c r="Q17" s="68">
        <f>(M17-$Q$13)/1</f>
        <v>-1.2899999999999991</v>
      </c>
      <c r="R17" s="66"/>
    </row>
    <row r="18" spans="1:18" s="23" customFormat="1" ht="52.5" customHeight="1" x14ac:dyDescent="0.25">
      <c r="A18" s="147">
        <v>4</v>
      </c>
      <c r="B18" s="148">
        <v>54</v>
      </c>
      <c r="C18" s="325" t="s">
        <v>133</v>
      </c>
      <c r="D18" s="73">
        <v>1989</v>
      </c>
      <c r="E18" s="73" t="s">
        <v>57</v>
      </c>
      <c r="F18" s="160" t="s">
        <v>122</v>
      </c>
      <c r="G18" s="325" t="s">
        <v>123</v>
      </c>
      <c r="H18" s="716" t="s">
        <v>165</v>
      </c>
      <c r="I18" s="728" t="s">
        <v>118</v>
      </c>
      <c r="J18" s="244">
        <v>0</v>
      </c>
      <c r="K18" s="245">
        <v>63.94</v>
      </c>
      <c r="L18" s="246">
        <v>8</v>
      </c>
      <c r="M18" s="247">
        <v>34.65</v>
      </c>
      <c r="N18" s="248"/>
      <c r="O18" s="266">
        <v>9</v>
      </c>
      <c r="P18" s="68">
        <f>(K18-$P$13)/4</f>
        <v>-3.0150000000000006</v>
      </c>
      <c r="Q18" s="68">
        <f>(M18-$Q$13)/1</f>
        <v>-13.350000000000001</v>
      </c>
      <c r="R18" s="66"/>
    </row>
    <row r="19" spans="1:18" s="23" customFormat="1" ht="52.5" customHeight="1" x14ac:dyDescent="0.25">
      <c r="A19" s="147">
        <v>5</v>
      </c>
      <c r="B19" s="148">
        <v>82</v>
      </c>
      <c r="C19" s="325" t="s">
        <v>104</v>
      </c>
      <c r="D19" s="73">
        <v>1984</v>
      </c>
      <c r="E19" s="73"/>
      <c r="F19" s="160" t="s">
        <v>171</v>
      </c>
      <c r="G19" s="325" t="s">
        <v>172</v>
      </c>
      <c r="H19" s="716" t="s">
        <v>152</v>
      </c>
      <c r="I19" s="728" t="s">
        <v>153</v>
      </c>
      <c r="J19" s="244">
        <v>0</v>
      </c>
      <c r="K19" s="245">
        <v>67.42</v>
      </c>
      <c r="L19" s="246">
        <v>8</v>
      </c>
      <c r="M19" s="247">
        <v>38.26</v>
      </c>
      <c r="N19" s="248"/>
      <c r="O19" s="266">
        <v>8</v>
      </c>
      <c r="P19" s="68">
        <f>(K19-$P$13)/4</f>
        <v>-2.1449999999999996</v>
      </c>
      <c r="Q19" s="68">
        <f>(M19-$Q$13)/1</f>
        <v>-9.740000000000002</v>
      </c>
      <c r="R19" s="66"/>
    </row>
    <row r="20" spans="1:18" s="23" customFormat="1" ht="52.5" customHeight="1" x14ac:dyDescent="0.25">
      <c r="A20" s="147">
        <v>6</v>
      </c>
      <c r="B20" s="148">
        <v>51</v>
      </c>
      <c r="C20" s="325" t="s">
        <v>213</v>
      </c>
      <c r="D20" s="73">
        <v>1997</v>
      </c>
      <c r="E20" s="73" t="s">
        <v>315</v>
      </c>
      <c r="F20" s="160" t="s">
        <v>214</v>
      </c>
      <c r="G20" s="325"/>
      <c r="H20" s="716" t="s">
        <v>215</v>
      </c>
      <c r="I20" s="728" t="s">
        <v>216</v>
      </c>
      <c r="J20" s="244">
        <v>0</v>
      </c>
      <c r="K20" s="245">
        <v>60.7</v>
      </c>
      <c r="L20" s="620" t="s">
        <v>77</v>
      </c>
      <c r="M20" s="534"/>
      <c r="N20" s="248"/>
      <c r="O20" s="266">
        <v>7</v>
      </c>
      <c r="P20" s="68">
        <f>(K20-$P$13)/4</f>
        <v>-3.8249999999999993</v>
      </c>
      <c r="Q20" s="68">
        <f>(M20-$Q$13)/1</f>
        <v>-48</v>
      </c>
      <c r="R20" s="66"/>
    </row>
    <row r="21" spans="1:18" s="23" customFormat="1" ht="52.5" customHeight="1" x14ac:dyDescent="0.25">
      <c r="A21" s="147">
        <v>7</v>
      </c>
      <c r="B21" s="148">
        <v>63</v>
      </c>
      <c r="C21" s="325" t="s">
        <v>341</v>
      </c>
      <c r="D21" s="73">
        <v>1992</v>
      </c>
      <c r="E21" s="73" t="s">
        <v>57</v>
      </c>
      <c r="F21" s="168" t="s">
        <v>344</v>
      </c>
      <c r="G21" s="325"/>
      <c r="H21" s="716" t="s">
        <v>343</v>
      </c>
      <c r="I21" s="728" t="s">
        <v>270</v>
      </c>
      <c r="J21" s="244">
        <v>4</v>
      </c>
      <c r="K21" s="245">
        <v>58.98</v>
      </c>
      <c r="L21" s="246"/>
      <c r="M21" s="247"/>
      <c r="N21" s="248"/>
      <c r="O21" s="266">
        <v>6</v>
      </c>
      <c r="P21" s="68">
        <f>(K21-$P$13)/4</f>
        <v>-4.2550000000000008</v>
      </c>
      <c r="Q21" s="68">
        <f>(M21-$Q$13)/1</f>
        <v>-48</v>
      </c>
      <c r="R21" s="66"/>
    </row>
    <row r="22" spans="1:18" s="23" customFormat="1" ht="52.5" customHeight="1" x14ac:dyDescent="0.25">
      <c r="A22" s="147">
        <v>8</v>
      </c>
      <c r="B22" s="148">
        <v>26</v>
      </c>
      <c r="C22" s="325" t="s">
        <v>109</v>
      </c>
      <c r="D22" s="73">
        <v>1972</v>
      </c>
      <c r="E22" s="73" t="s">
        <v>60</v>
      </c>
      <c r="F22" s="160" t="s">
        <v>110</v>
      </c>
      <c r="G22" s="325" t="s">
        <v>177</v>
      </c>
      <c r="H22" s="716" t="s">
        <v>101</v>
      </c>
      <c r="I22" s="728" t="s">
        <v>219</v>
      </c>
      <c r="J22" s="244">
        <v>5</v>
      </c>
      <c r="K22" s="245">
        <v>78.81</v>
      </c>
      <c r="L22" s="246"/>
      <c r="M22" s="247"/>
      <c r="N22" s="248"/>
      <c r="O22" s="266">
        <v>5</v>
      </c>
      <c r="P22" s="68">
        <f>(K22-$P$13)/4</f>
        <v>0.70250000000000057</v>
      </c>
      <c r="Q22" s="68">
        <f>(M22-$Q$13)/1</f>
        <v>-48</v>
      </c>
      <c r="R22" s="66"/>
    </row>
    <row r="23" spans="1:18" s="23" customFormat="1" ht="52.5" customHeight="1" x14ac:dyDescent="0.25">
      <c r="A23" s="147">
        <v>9</v>
      </c>
      <c r="B23" s="148">
        <v>29</v>
      </c>
      <c r="C23" s="325" t="s">
        <v>112</v>
      </c>
      <c r="D23" s="73">
        <v>1995</v>
      </c>
      <c r="E23" s="73" t="s">
        <v>57</v>
      </c>
      <c r="F23" s="160" t="s">
        <v>314</v>
      </c>
      <c r="G23" s="325"/>
      <c r="H23" s="718" t="s">
        <v>375</v>
      </c>
      <c r="I23" s="728" t="s">
        <v>330</v>
      </c>
      <c r="J23" s="244">
        <v>12</v>
      </c>
      <c r="K23" s="245">
        <v>64.42</v>
      </c>
      <c r="L23" s="246"/>
      <c r="M23" s="247"/>
      <c r="N23" s="248"/>
      <c r="O23" s="266">
        <v>4</v>
      </c>
      <c r="P23" s="68">
        <f t="shared" ref="P23:P32" si="0">(K23-$P$13)/4</f>
        <v>-2.8949999999999996</v>
      </c>
      <c r="Q23" s="68">
        <f t="shared" ref="Q23:Q32" si="1">(M23-$Q$13)/1</f>
        <v>-48</v>
      </c>
      <c r="R23" s="66"/>
    </row>
    <row r="24" spans="1:18" s="23" customFormat="1" ht="52.5" customHeight="1" x14ac:dyDescent="0.25">
      <c r="A24" s="147">
        <v>10</v>
      </c>
      <c r="B24" s="148">
        <v>42</v>
      </c>
      <c r="C24" s="325" t="s">
        <v>107</v>
      </c>
      <c r="D24" s="73">
        <v>1988</v>
      </c>
      <c r="E24" s="73" t="s">
        <v>57</v>
      </c>
      <c r="F24" s="160" t="s">
        <v>169</v>
      </c>
      <c r="G24" s="325"/>
      <c r="H24" s="716" t="s">
        <v>170</v>
      </c>
      <c r="I24" s="728" t="s">
        <v>98</v>
      </c>
      <c r="J24" s="244">
        <v>12</v>
      </c>
      <c r="K24" s="245">
        <v>71.61</v>
      </c>
      <c r="L24" s="246"/>
      <c r="M24" s="247"/>
      <c r="N24" s="248"/>
      <c r="O24" s="266">
        <v>3</v>
      </c>
      <c r="P24" s="68">
        <f t="shared" si="0"/>
        <v>-1.0975000000000001</v>
      </c>
      <c r="Q24" s="68">
        <f t="shared" si="1"/>
        <v>-48</v>
      </c>
      <c r="R24" s="66"/>
    </row>
    <row r="25" spans="1:18" s="23" customFormat="1" ht="52.5" customHeight="1" x14ac:dyDescent="0.25">
      <c r="A25" s="147"/>
      <c r="B25" s="148">
        <v>58</v>
      </c>
      <c r="C25" s="325" t="s">
        <v>126</v>
      </c>
      <c r="D25" s="73">
        <v>1995</v>
      </c>
      <c r="E25" s="73" t="s">
        <v>60</v>
      </c>
      <c r="F25" s="160" t="s">
        <v>127</v>
      </c>
      <c r="G25" s="325" t="s">
        <v>162</v>
      </c>
      <c r="H25" s="716" t="s">
        <v>117</v>
      </c>
      <c r="I25" s="728" t="s">
        <v>118</v>
      </c>
      <c r="J25" s="742" t="s">
        <v>77</v>
      </c>
      <c r="K25" s="533"/>
      <c r="L25" s="533"/>
      <c r="M25" s="533"/>
      <c r="N25" s="533"/>
      <c r="O25" s="534"/>
      <c r="P25" s="68">
        <f>(K25-$P$13)/4</f>
        <v>-19</v>
      </c>
      <c r="Q25" s="68">
        <f>(M25-$Q$13)/1</f>
        <v>-48</v>
      </c>
      <c r="R25" s="66"/>
    </row>
    <row r="26" spans="1:18" s="23" customFormat="1" ht="52.5" customHeight="1" thickBot="1" x14ac:dyDescent="0.3">
      <c r="A26" s="147"/>
      <c r="B26" s="148">
        <v>2</v>
      </c>
      <c r="C26" s="325" t="s">
        <v>309</v>
      </c>
      <c r="D26" s="73">
        <v>1997</v>
      </c>
      <c r="E26" s="73" t="s">
        <v>61</v>
      </c>
      <c r="F26" s="160" t="s">
        <v>310</v>
      </c>
      <c r="G26" s="325"/>
      <c r="H26" s="716" t="s">
        <v>311</v>
      </c>
      <c r="I26" s="728" t="s">
        <v>312</v>
      </c>
      <c r="J26" s="742" t="s">
        <v>77</v>
      </c>
      <c r="K26" s="533"/>
      <c r="L26" s="533"/>
      <c r="M26" s="533"/>
      <c r="N26" s="533"/>
      <c r="O26" s="534"/>
      <c r="P26" s="68">
        <f>(K26-$P$13)/4</f>
        <v>-19</v>
      </c>
      <c r="Q26" s="68">
        <f>(M26-$Q$13)/1</f>
        <v>-48</v>
      </c>
      <c r="R26" s="66"/>
    </row>
    <row r="27" spans="1:18" s="23" customFormat="1" ht="26.25" customHeight="1" thickBot="1" x14ac:dyDescent="0.3">
      <c r="A27" s="720" t="s">
        <v>146</v>
      </c>
      <c r="B27" s="721"/>
      <c r="C27" s="721"/>
      <c r="D27" s="721"/>
      <c r="E27" s="721"/>
      <c r="F27" s="721"/>
      <c r="G27" s="721"/>
      <c r="H27" s="721"/>
      <c r="I27" s="721"/>
      <c r="J27" s="722"/>
      <c r="K27" s="722"/>
      <c r="L27" s="722"/>
      <c r="M27" s="722"/>
      <c r="N27" s="722"/>
      <c r="O27" s="723"/>
      <c r="P27" s="68">
        <f t="shared" si="0"/>
        <v>-19</v>
      </c>
      <c r="Q27" s="68">
        <f t="shared" si="1"/>
        <v>-48</v>
      </c>
      <c r="R27" s="66"/>
    </row>
    <row r="28" spans="1:18" s="23" customFormat="1" ht="52.5" customHeight="1" x14ac:dyDescent="0.25">
      <c r="A28" s="145">
        <v>1</v>
      </c>
      <c r="B28" s="146">
        <v>75</v>
      </c>
      <c r="C28" s="275" t="s">
        <v>461</v>
      </c>
      <c r="D28" s="70">
        <v>1988</v>
      </c>
      <c r="E28" s="70" t="s">
        <v>56</v>
      </c>
      <c r="F28" s="378" t="s">
        <v>329</v>
      </c>
      <c r="G28" s="327"/>
      <c r="H28" s="741" t="s">
        <v>62</v>
      </c>
      <c r="I28" s="725" t="s">
        <v>98</v>
      </c>
      <c r="J28" s="254">
        <v>0</v>
      </c>
      <c r="K28" s="255">
        <v>66.680000000000007</v>
      </c>
      <c r="L28" s="256">
        <v>0</v>
      </c>
      <c r="M28" s="257">
        <v>40.69</v>
      </c>
      <c r="N28" s="253"/>
      <c r="O28" s="267">
        <v>9</v>
      </c>
      <c r="P28" s="68">
        <f>(K28-$P$13)/4</f>
        <v>-2.3299999999999983</v>
      </c>
      <c r="Q28" s="68">
        <f>(M28-$Q$13)/1</f>
        <v>-7.3100000000000023</v>
      </c>
      <c r="R28" s="66"/>
    </row>
    <row r="29" spans="1:18" s="23" customFormat="1" ht="51" customHeight="1" x14ac:dyDescent="0.25">
      <c r="A29" s="147">
        <v>2</v>
      </c>
      <c r="B29" s="148">
        <v>47</v>
      </c>
      <c r="C29" s="325" t="s">
        <v>93</v>
      </c>
      <c r="D29" s="73">
        <v>1992</v>
      </c>
      <c r="E29" s="73"/>
      <c r="F29" s="160" t="s">
        <v>320</v>
      </c>
      <c r="G29" s="325" t="s">
        <v>321</v>
      </c>
      <c r="H29" s="716" t="s">
        <v>160</v>
      </c>
      <c r="I29" s="728" t="s">
        <v>161</v>
      </c>
      <c r="J29" s="244">
        <v>0</v>
      </c>
      <c r="K29" s="245">
        <v>67.09</v>
      </c>
      <c r="L29" s="246">
        <v>4</v>
      </c>
      <c r="M29" s="247">
        <v>39.26</v>
      </c>
      <c r="N29" s="248"/>
      <c r="O29" s="266">
        <v>6</v>
      </c>
      <c r="P29" s="68">
        <f t="shared" si="0"/>
        <v>-2.2274999999999991</v>
      </c>
      <c r="Q29" s="68">
        <f t="shared" si="1"/>
        <v>-8.740000000000002</v>
      </c>
      <c r="R29" s="66"/>
    </row>
    <row r="30" spans="1:18" s="23" customFormat="1" ht="51" customHeight="1" x14ac:dyDescent="0.25">
      <c r="A30" s="277">
        <v>3</v>
      </c>
      <c r="B30" s="155">
        <v>48</v>
      </c>
      <c r="C30" s="350" t="s">
        <v>93</v>
      </c>
      <c r="D30" s="75">
        <v>1992</v>
      </c>
      <c r="E30" s="75"/>
      <c r="F30" s="396" t="s">
        <v>322</v>
      </c>
      <c r="G30" s="350" t="s">
        <v>323</v>
      </c>
      <c r="H30" s="732" t="s">
        <v>217</v>
      </c>
      <c r="I30" s="736" t="s">
        <v>218</v>
      </c>
      <c r="J30" s="249">
        <v>4</v>
      </c>
      <c r="K30" s="250">
        <v>74.680000000000007</v>
      </c>
      <c r="L30" s="346"/>
      <c r="M30" s="251"/>
      <c r="N30" s="252"/>
      <c r="O30" s="265">
        <v>4</v>
      </c>
      <c r="P30" s="68">
        <f>(K30-$P$13)/4</f>
        <v>-0.32999999999999829</v>
      </c>
      <c r="Q30" s="68">
        <f>(M30-$Q$13)/1</f>
        <v>-48</v>
      </c>
      <c r="R30" s="66"/>
    </row>
    <row r="31" spans="1:18" s="23" customFormat="1" ht="51" customHeight="1" x14ac:dyDescent="0.25">
      <c r="A31" s="147">
        <v>4</v>
      </c>
      <c r="B31" s="148">
        <v>68</v>
      </c>
      <c r="C31" s="325" t="s">
        <v>325</v>
      </c>
      <c r="D31" s="73">
        <v>1988</v>
      </c>
      <c r="E31" s="73" t="s">
        <v>57</v>
      </c>
      <c r="F31" s="160" t="s">
        <v>326</v>
      </c>
      <c r="G31" s="325"/>
      <c r="H31" s="716" t="s">
        <v>327</v>
      </c>
      <c r="I31" s="728" t="s">
        <v>328</v>
      </c>
      <c r="J31" s="244">
        <v>12</v>
      </c>
      <c r="K31" s="245">
        <v>59.52</v>
      </c>
      <c r="L31" s="246"/>
      <c r="M31" s="247"/>
      <c r="N31" s="248"/>
      <c r="O31" s="266">
        <v>2</v>
      </c>
      <c r="P31" s="68">
        <f>(K31-$P$13)/4</f>
        <v>-4.1199999999999992</v>
      </c>
      <c r="Q31" s="68">
        <f>(M31-$Q$13)/1</f>
        <v>-48</v>
      </c>
      <c r="R31" s="66"/>
    </row>
    <row r="32" spans="1:18" s="23" customFormat="1" ht="51" customHeight="1" thickBot="1" x14ac:dyDescent="0.3">
      <c r="A32" s="149">
        <v>5</v>
      </c>
      <c r="B32" s="150">
        <v>52</v>
      </c>
      <c r="C32" s="329" t="s">
        <v>213</v>
      </c>
      <c r="D32" s="152">
        <v>1997</v>
      </c>
      <c r="E32" s="152" t="s">
        <v>315</v>
      </c>
      <c r="F32" s="659" t="s">
        <v>324</v>
      </c>
      <c r="G32" s="329"/>
      <c r="H32" s="731" t="s">
        <v>215</v>
      </c>
      <c r="I32" s="740" t="s">
        <v>216</v>
      </c>
      <c r="J32" s="268">
        <v>12</v>
      </c>
      <c r="K32" s="269">
        <v>62.82</v>
      </c>
      <c r="L32" s="270"/>
      <c r="M32" s="271"/>
      <c r="N32" s="258"/>
      <c r="O32" s="713">
        <v>1</v>
      </c>
      <c r="P32" s="68">
        <f t="shared" si="0"/>
        <v>-3.2949999999999999</v>
      </c>
      <c r="Q32" s="68">
        <f t="shared" si="1"/>
        <v>-48</v>
      </c>
      <c r="R32" s="66"/>
    </row>
    <row r="33" spans="1:18" s="22" customFormat="1" ht="24" customHeight="1" x14ac:dyDescent="0.45">
      <c r="A33" s="54"/>
      <c r="B33" s="54"/>
      <c r="C33" s="54"/>
      <c r="D33" s="30" t="s">
        <v>74</v>
      </c>
      <c r="E33" s="30"/>
      <c r="F33" s="55"/>
      <c r="G33" s="55"/>
      <c r="H33" s="56"/>
      <c r="I33" s="30"/>
      <c r="J33" s="30" t="s">
        <v>184</v>
      </c>
      <c r="K33" s="54"/>
      <c r="L33" s="54"/>
      <c r="M33" s="54"/>
      <c r="N33" s="54"/>
      <c r="O33" s="54"/>
      <c r="P33" s="66"/>
      <c r="Q33" s="66"/>
      <c r="R33" s="66"/>
    </row>
    <row r="34" spans="1:18" s="22" customFormat="1" ht="10.5" customHeight="1" x14ac:dyDescent="0.45">
      <c r="A34" s="54"/>
      <c r="B34" s="54"/>
      <c r="C34" s="54"/>
      <c r="D34" s="55"/>
      <c r="E34" s="55"/>
      <c r="F34" s="55"/>
      <c r="G34" s="55"/>
      <c r="H34" s="56"/>
      <c r="I34" s="30"/>
      <c r="J34" s="54"/>
      <c r="K34" s="54"/>
      <c r="L34" s="54"/>
      <c r="M34" s="54"/>
      <c r="N34" s="54"/>
      <c r="O34" s="54"/>
      <c r="P34" s="66"/>
      <c r="Q34" s="66"/>
      <c r="R34" s="66"/>
    </row>
    <row r="35" spans="1:18" s="22" customFormat="1" ht="30" customHeight="1" x14ac:dyDescent="0.45">
      <c r="A35" s="54"/>
      <c r="B35" s="54"/>
      <c r="C35" s="54"/>
      <c r="D35" s="30" t="s">
        <v>75</v>
      </c>
      <c r="E35" s="30"/>
      <c r="F35" s="55"/>
      <c r="G35" s="55"/>
      <c r="H35" s="56"/>
      <c r="I35" s="30"/>
      <c r="J35" s="30" t="s">
        <v>76</v>
      </c>
      <c r="K35" s="54"/>
      <c r="L35" s="54"/>
      <c r="M35" s="54"/>
      <c r="N35" s="54"/>
      <c r="O35" s="54"/>
      <c r="P35" s="66"/>
      <c r="Q35" s="66"/>
      <c r="R35" s="66"/>
    </row>
    <row r="36" spans="1:18" ht="25.5" customHeight="1" x14ac:dyDescent="0.25"/>
    <row r="37" spans="1:18" ht="25.5" customHeight="1" x14ac:dyDescent="0.25"/>
    <row r="38" spans="1:18" ht="25.5" customHeight="1" x14ac:dyDescent="0.25">
      <c r="C38" s="35"/>
      <c r="P38" s="35"/>
      <c r="Q38" s="35"/>
      <c r="R38" s="35"/>
    </row>
    <row r="39" spans="1:18" ht="25.5" customHeight="1" x14ac:dyDescent="0.25">
      <c r="C39" s="35"/>
      <c r="P39" s="35"/>
      <c r="Q39" s="35"/>
      <c r="R39" s="35"/>
    </row>
    <row r="40" spans="1:18" ht="25.5" customHeight="1" x14ac:dyDescent="0.25">
      <c r="C40" s="35"/>
      <c r="P40" s="35"/>
      <c r="Q40" s="35"/>
      <c r="R40" s="35"/>
    </row>
    <row r="41" spans="1:18" ht="25.5" customHeight="1" x14ac:dyDescent="0.25">
      <c r="C41" s="35"/>
      <c r="P41" s="35"/>
      <c r="Q41" s="35"/>
      <c r="R41" s="35"/>
    </row>
    <row r="42" spans="1:18" ht="25.5" customHeight="1" x14ac:dyDescent="0.25">
      <c r="C42" s="35"/>
      <c r="P42" s="35"/>
      <c r="Q42" s="35"/>
      <c r="R42" s="35"/>
    </row>
    <row r="43" spans="1:18" ht="25.5" customHeight="1" x14ac:dyDescent="0.25">
      <c r="C43" s="35"/>
      <c r="P43" s="35"/>
      <c r="Q43" s="35"/>
      <c r="R43" s="35"/>
    </row>
    <row r="44" spans="1:18" ht="25.5" customHeight="1" x14ac:dyDescent="0.25">
      <c r="C44" s="35"/>
      <c r="P44" s="35"/>
      <c r="Q44" s="35"/>
      <c r="R44" s="35"/>
    </row>
    <row r="45" spans="1:18" ht="25.5" customHeight="1" x14ac:dyDescent="0.25">
      <c r="C45" s="35"/>
      <c r="P45" s="35"/>
      <c r="Q45" s="35"/>
      <c r="R45" s="35"/>
    </row>
    <row r="46" spans="1:18" ht="25.5" customHeight="1" x14ac:dyDescent="0.25">
      <c r="C46" s="35"/>
      <c r="P46" s="35"/>
      <c r="Q46" s="35"/>
      <c r="R46" s="35"/>
    </row>
    <row r="47" spans="1:18" ht="25.5" customHeight="1" x14ac:dyDescent="0.25">
      <c r="C47" s="35"/>
      <c r="P47" s="35"/>
      <c r="Q47" s="35"/>
      <c r="R47" s="35"/>
    </row>
    <row r="48" spans="1:18" ht="25.5" customHeight="1" x14ac:dyDescent="0.25">
      <c r="C48" s="35"/>
      <c r="P48" s="35"/>
      <c r="Q48" s="35"/>
      <c r="R48" s="35"/>
    </row>
    <row r="49" spans="3:18" ht="25.5" customHeight="1" x14ac:dyDescent="0.25">
      <c r="C49" s="35"/>
      <c r="P49" s="35"/>
      <c r="Q49" s="35"/>
      <c r="R49" s="35"/>
    </row>
    <row r="50" spans="3:18" ht="25.5" customHeight="1" x14ac:dyDescent="0.25">
      <c r="C50" s="35"/>
      <c r="P50" s="35"/>
      <c r="Q50" s="35"/>
      <c r="R50" s="35"/>
    </row>
    <row r="51" spans="3:18" ht="25.5" customHeight="1" x14ac:dyDescent="0.25">
      <c r="C51" s="35"/>
      <c r="P51" s="35"/>
      <c r="Q51" s="35"/>
      <c r="R51" s="35"/>
    </row>
    <row r="52" spans="3:18" ht="25.5" customHeight="1" x14ac:dyDescent="0.25">
      <c r="C52" s="35"/>
      <c r="P52" s="35"/>
      <c r="Q52" s="35"/>
      <c r="R52" s="35"/>
    </row>
    <row r="53" spans="3:18" ht="25.5" customHeight="1" x14ac:dyDescent="0.25">
      <c r="C53" s="35"/>
      <c r="P53" s="35"/>
      <c r="Q53" s="35"/>
      <c r="R53" s="35"/>
    </row>
  </sheetData>
  <mergeCells count="29">
    <mergeCell ref="A14:O14"/>
    <mergeCell ref="A27:O27"/>
    <mergeCell ref="J25:O25"/>
    <mergeCell ref="L20:M20"/>
    <mergeCell ref="J26:O26"/>
    <mergeCell ref="I11:I13"/>
    <mergeCell ref="J11:M11"/>
    <mergeCell ref="N11:N13"/>
    <mergeCell ref="O11:O13"/>
    <mergeCell ref="J12:K12"/>
    <mergeCell ref="L12:M12"/>
    <mergeCell ref="A1:O1"/>
    <mergeCell ref="A2:O2"/>
    <mergeCell ref="A3:O3"/>
    <mergeCell ref="A4:O4"/>
    <mergeCell ref="A5:O5"/>
    <mergeCell ref="A6:O6"/>
    <mergeCell ref="A7:O7"/>
    <mergeCell ref="A8:O8"/>
    <mergeCell ref="A9:O9"/>
    <mergeCell ref="A10:O10"/>
    <mergeCell ref="A11:A13"/>
    <mergeCell ref="B11:B13"/>
    <mergeCell ref="C11:C13"/>
    <mergeCell ref="D11:D13"/>
    <mergeCell ref="E11:E13"/>
    <mergeCell ref="F11:F13"/>
    <mergeCell ref="G11:G13"/>
    <mergeCell ref="H11:H13"/>
  </mergeCells>
  <pageMargins left="0" right="0" top="0" bottom="0" header="0" footer="0"/>
  <pageSetup paperSize="9" scale="3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R31"/>
  <sheetViews>
    <sheetView view="pageBreakPreview" zoomScale="42" zoomScaleNormal="100" zoomScaleSheetLayoutView="42" workbookViewId="0">
      <selection activeCell="F15" sqref="F15"/>
    </sheetView>
  </sheetViews>
  <sheetFormatPr defaultRowHeight="42" x14ac:dyDescent="0.25"/>
  <cols>
    <col min="1" max="1" width="10.5703125" style="87" customWidth="1"/>
    <col min="2" max="2" width="13.28515625" style="87" customWidth="1"/>
    <col min="3" max="3" width="97.85546875" style="274" customWidth="1"/>
    <col min="4" max="4" width="19.5703125" style="63" customWidth="1"/>
    <col min="5" max="5" width="23.140625" style="63" customWidth="1"/>
    <col min="6" max="6" width="74.7109375" style="63" customWidth="1"/>
    <col min="7" max="7" width="21.42578125" style="35" hidden="1" customWidth="1"/>
    <col min="8" max="8" width="71.7109375" style="86" customWidth="1"/>
    <col min="9" max="9" width="50.7109375" style="87" customWidth="1"/>
    <col min="10" max="10" width="13.85546875" style="63" customWidth="1"/>
    <col min="11" max="11" width="19" style="87" customWidth="1"/>
    <col min="12" max="12" width="17.28515625" style="35" customWidth="1"/>
    <col min="13" max="13" width="21.42578125" style="750" customWidth="1"/>
    <col min="14" max="15" width="9.140625" style="751"/>
    <col min="16" max="16384" width="9.140625" style="35"/>
  </cols>
  <sheetData>
    <row r="1" spans="1:18" s="22" customFormat="1" ht="39" customHeight="1" x14ac:dyDescent="0.25">
      <c r="A1" s="581"/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743"/>
      <c r="N1" s="744"/>
      <c r="O1" s="744"/>
      <c r="P1" s="48"/>
      <c r="Q1" s="21"/>
    </row>
    <row r="2" spans="1:18" s="22" customFormat="1" ht="39" customHeight="1" x14ac:dyDescent="0.25">
      <c r="A2" s="482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743"/>
      <c r="N2" s="744"/>
      <c r="O2" s="744"/>
      <c r="P2" s="48"/>
      <c r="Q2" s="21"/>
    </row>
    <row r="3" spans="1:18" s="22" customFormat="1" ht="39" customHeight="1" x14ac:dyDescent="0.25">
      <c r="A3" s="482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743"/>
      <c r="N3" s="744"/>
      <c r="O3" s="744"/>
      <c r="P3" s="48"/>
      <c r="Q3" s="21"/>
    </row>
    <row r="4" spans="1:18" s="22" customFormat="1" ht="28.5" customHeight="1" x14ac:dyDescent="0.25">
      <c r="A4" s="482" t="s">
        <v>99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743"/>
      <c r="N4" s="744"/>
      <c r="O4" s="744"/>
      <c r="P4" s="48"/>
      <c r="Q4" s="21"/>
    </row>
    <row r="5" spans="1:18" s="22" customFormat="1" ht="33" customHeight="1" x14ac:dyDescent="0.25">
      <c r="A5" s="482" t="s">
        <v>232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743"/>
      <c r="N5" s="744"/>
      <c r="O5" s="744"/>
      <c r="P5" s="48"/>
      <c r="Q5" s="21"/>
    </row>
    <row r="6" spans="1:18" s="22" customFormat="1" ht="30.75" customHeight="1" x14ac:dyDescent="0.25">
      <c r="A6" s="482" t="s">
        <v>51</v>
      </c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743"/>
      <c r="N6" s="744"/>
      <c r="O6" s="744"/>
      <c r="P6" s="48"/>
      <c r="Q6" s="21"/>
    </row>
    <row r="7" spans="1:18" s="22" customFormat="1" ht="30" x14ac:dyDescent="0.25">
      <c r="A7" s="498">
        <v>41938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743"/>
      <c r="N7" s="744"/>
      <c r="O7" s="744"/>
      <c r="P7" s="48"/>
      <c r="Q7" s="21"/>
    </row>
    <row r="8" spans="1:18" s="22" customFormat="1" ht="33" customHeight="1" x14ac:dyDescent="0.25">
      <c r="A8" s="642" t="s">
        <v>149</v>
      </c>
      <c r="B8" s="643"/>
      <c r="C8" s="643"/>
      <c r="D8" s="643"/>
      <c r="E8" s="643"/>
      <c r="F8" s="643"/>
      <c r="G8" s="643"/>
      <c r="H8" s="643"/>
      <c r="I8" s="643"/>
      <c r="J8" s="643"/>
      <c r="K8" s="643"/>
      <c r="L8" s="643"/>
      <c r="M8" s="743"/>
      <c r="N8" s="744"/>
      <c r="O8" s="744"/>
      <c r="P8" s="48"/>
      <c r="Q8" s="21"/>
    </row>
    <row r="9" spans="1:18" s="22" customFormat="1" ht="33.75" customHeight="1" thickBot="1" x14ac:dyDescent="0.45">
      <c r="A9" s="569" t="s">
        <v>116</v>
      </c>
      <c r="B9" s="570"/>
      <c r="C9" s="570"/>
      <c r="D9" s="570"/>
      <c r="E9" s="570"/>
      <c r="F9" s="570"/>
      <c r="G9" s="570"/>
      <c r="H9" s="570"/>
      <c r="I9" s="570"/>
      <c r="J9" s="570"/>
      <c r="K9" s="570"/>
      <c r="L9" s="570"/>
      <c r="M9" s="743">
        <v>74</v>
      </c>
      <c r="N9" s="744"/>
      <c r="O9" s="744"/>
      <c r="P9" s="48"/>
      <c r="Q9" s="21"/>
    </row>
    <row r="10" spans="1:18" s="37" customFormat="1" ht="23.25" customHeight="1" x14ac:dyDescent="0.25">
      <c r="A10" s="501" t="s">
        <v>65</v>
      </c>
      <c r="B10" s="566" t="s">
        <v>66</v>
      </c>
      <c r="C10" s="504" t="s">
        <v>67</v>
      </c>
      <c r="D10" s="504" t="s">
        <v>68</v>
      </c>
      <c r="E10" s="504" t="s">
        <v>41</v>
      </c>
      <c r="F10" s="504" t="s">
        <v>63</v>
      </c>
      <c r="G10" s="526" t="s">
        <v>96</v>
      </c>
      <c r="H10" s="578" t="s">
        <v>9</v>
      </c>
      <c r="I10" s="571" t="s">
        <v>69</v>
      </c>
      <c r="J10" s="489" t="s">
        <v>81</v>
      </c>
      <c r="K10" s="574"/>
      <c r="L10" s="521" t="s">
        <v>50</v>
      </c>
      <c r="M10" s="745"/>
      <c r="N10" s="746"/>
      <c r="O10" s="746"/>
    </row>
    <row r="11" spans="1:18" s="37" customFormat="1" ht="23.25" customHeight="1" x14ac:dyDescent="0.25">
      <c r="A11" s="502"/>
      <c r="B11" s="567"/>
      <c r="C11" s="505"/>
      <c r="D11" s="505"/>
      <c r="E11" s="505"/>
      <c r="F11" s="505"/>
      <c r="G11" s="527"/>
      <c r="H11" s="579"/>
      <c r="I11" s="572"/>
      <c r="J11" s="492"/>
      <c r="K11" s="560"/>
      <c r="L11" s="514"/>
      <c r="M11" s="745"/>
      <c r="N11" s="746"/>
      <c r="O11" s="746"/>
    </row>
    <row r="12" spans="1:18" s="37" customFormat="1" ht="23.25" customHeight="1" thickBot="1" x14ac:dyDescent="0.3">
      <c r="A12" s="503"/>
      <c r="B12" s="568"/>
      <c r="C12" s="506"/>
      <c r="D12" s="506"/>
      <c r="E12" s="506"/>
      <c r="F12" s="506"/>
      <c r="G12" s="528"/>
      <c r="H12" s="580"/>
      <c r="I12" s="573"/>
      <c r="J12" s="345" t="s">
        <v>72</v>
      </c>
      <c r="K12" s="131" t="s">
        <v>73</v>
      </c>
      <c r="L12" s="522"/>
      <c r="M12" s="745"/>
      <c r="N12" s="746"/>
      <c r="O12" s="746"/>
    </row>
    <row r="13" spans="1:18" s="23" customFormat="1" ht="32.25" customHeight="1" thickBot="1" x14ac:dyDescent="0.3">
      <c r="A13" s="720" t="s">
        <v>443</v>
      </c>
      <c r="B13" s="721"/>
      <c r="C13" s="721"/>
      <c r="D13" s="721"/>
      <c r="E13" s="721"/>
      <c r="F13" s="721"/>
      <c r="G13" s="721"/>
      <c r="H13" s="721"/>
      <c r="I13" s="721"/>
      <c r="J13" s="449"/>
      <c r="K13" s="449"/>
      <c r="L13" s="450"/>
      <c r="M13" s="724">
        <f>(K13-$M$9)/4</f>
        <v>-18.5</v>
      </c>
      <c r="N13" s="724"/>
      <c r="O13" s="747"/>
      <c r="P13" s="68"/>
      <c r="Q13" s="68"/>
      <c r="R13" s="66"/>
    </row>
    <row r="14" spans="1:18" s="23" customFormat="1" ht="75.75" customHeight="1" x14ac:dyDescent="0.25">
      <c r="A14" s="662">
        <v>1</v>
      </c>
      <c r="B14" s="663">
        <v>3</v>
      </c>
      <c r="C14" s="667" t="s">
        <v>331</v>
      </c>
      <c r="D14" s="668">
        <v>1970</v>
      </c>
      <c r="E14" s="668" t="s">
        <v>56</v>
      </c>
      <c r="F14" s="341" t="s">
        <v>332</v>
      </c>
      <c r="G14" s="755" t="s">
        <v>333</v>
      </c>
      <c r="H14" s="650" t="s">
        <v>334</v>
      </c>
      <c r="I14" s="651" t="s">
        <v>98</v>
      </c>
      <c r="J14" s="254">
        <v>0</v>
      </c>
      <c r="K14" s="279">
        <v>56.61</v>
      </c>
      <c r="L14" s="282">
        <v>18</v>
      </c>
      <c r="M14" s="724">
        <f>(K14-$M$9)/4</f>
        <v>-4.3475000000000001</v>
      </c>
      <c r="N14" s="724"/>
      <c r="O14" s="747"/>
      <c r="P14" s="68"/>
      <c r="Q14" s="68"/>
      <c r="R14" s="66"/>
    </row>
    <row r="15" spans="1:18" s="23" customFormat="1" ht="75.75" customHeight="1" x14ac:dyDescent="0.25">
      <c r="A15" s="697">
        <v>2</v>
      </c>
      <c r="B15" s="698">
        <v>60</v>
      </c>
      <c r="C15" s="699" t="s">
        <v>136</v>
      </c>
      <c r="D15" s="700">
        <v>1992</v>
      </c>
      <c r="E15" s="700" t="s">
        <v>57</v>
      </c>
      <c r="F15" s="384" t="s">
        <v>339</v>
      </c>
      <c r="G15" s="770" t="s">
        <v>340</v>
      </c>
      <c r="H15" s="771" t="s">
        <v>117</v>
      </c>
      <c r="I15" s="653" t="s">
        <v>118</v>
      </c>
      <c r="J15" s="249">
        <v>0</v>
      </c>
      <c r="K15" s="281">
        <v>57.64</v>
      </c>
      <c r="L15" s="284">
        <v>15</v>
      </c>
      <c r="M15" s="724">
        <f>(K15-$M$9)/4</f>
        <v>-4.09</v>
      </c>
      <c r="N15" s="724"/>
      <c r="O15" s="747"/>
      <c r="P15" s="68"/>
      <c r="Q15" s="68"/>
      <c r="R15" s="66"/>
    </row>
    <row r="16" spans="1:18" s="23" customFormat="1" ht="75.75" customHeight="1" x14ac:dyDescent="0.25">
      <c r="A16" s="655">
        <v>3</v>
      </c>
      <c r="B16" s="656">
        <v>63</v>
      </c>
      <c r="C16" s="669" t="s">
        <v>341</v>
      </c>
      <c r="D16" s="670">
        <v>1992</v>
      </c>
      <c r="E16" s="670" t="s">
        <v>57</v>
      </c>
      <c r="F16" s="339" t="s">
        <v>344</v>
      </c>
      <c r="G16" s="754"/>
      <c r="H16" s="652" t="s">
        <v>343</v>
      </c>
      <c r="I16" s="693" t="s">
        <v>270</v>
      </c>
      <c r="J16" s="244">
        <v>0</v>
      </c>
      <c r="K16" s="280">
        <v>60.12</v>
      </c>
      <c r="L16" s="283">
        <v>13</v>
      </c>
      <c r="M16" s="724">
        <f>(K16-$M$9)/4</f>
        <v>-3.4700000000000006</v>
      </c>
      <c r="N16" s="724"/>
      <c r="O16" s="747"/>
      <c r="P16" s="68"/>
      <c r="Q16" s="68"/>
      <c r="R16" s="66"/>
    </row>
    <row r="17" spans="1:18" s="23" customFormat="1" ht="75.75" customHeight="1" x14ac:dyDescent="0.25">
      <c r="A17" s="697">
        <v>4</v>
      </c>
      <c r="B17" s="656">
        <v>50</v>
      </c>
      <c r="C17" s="669" t="s">
        <v>213</v>
      </c>
      <c r="D17" s="670">
        <v>1997</v>
      </c>
      <c r="E17" s="670" t="s">
        <v>315</v>
      </c>
      <c r="F17" s="339" t="s">
        <v>224</v>
      </c>
      <c r="G17" s="754"/>
      <c r="H17" s="652" t="s">
        <v>215</v>
      </c>
      <c r="I17" s="653" t="s">
        <v>216</v>
      </c>
      <c r="J17" s="244">
        <v>0</v>
      </c>
      <c r="K17" s="280">
        <v>62.32</v>
      </c>
      <c r="L17" s="283">
        <v>11</v>
      </c>
      <c r="M17" s="724">
        <f>(K17-$M$9)/4</f>
        <v>-2.92</v>
      </c>
      <c r="N17" s="724"/>
      <c r="O17" s="747"/>
      <c r="P17" s="68"/>
      <c r="Q17" s="68"/>
      <c r="R17" s="66"/>
    </row>
    <row r="18" spans="1:18" s="23" customFormat="1" ht="75.75" customHeight="1" x14ac:dyDescent="0.25">
      <c r="A18" s="655">
        <v>5</v>
      </c>
      <c r="B18" s="656">
        <v>56</v>
      </c>
      <c r="C18" s="669" t="s">
        <v>133</v>
      </c>
      <c r="D18" s="670">
        <v>1989</v>
      </c>
      <c r="E18" s="670" t="s">
        <v>57</v>
      </c>
      <c r="F18" s="339" t="s">
        <v>163</v>
      </c>
      <c r="G18" s="754" t="s">
        <v>164</v>
      </c>
      <c r="H18" s="652" t="s">
        <v>117</v>
      </c>
      <c r="I18" s="653" t="s">
        <v>118</v>
      </c>
      <c r="J18" s="244">
        <v>0</v>
      </c>
      <c r="K18" s="280">
        <v>62.81</v>
      </c>
      <c r="L18" s="283">
        <v>10</v>
      </c>
      <c r="M18" s="724">
        <f>(K18-$M$9)/4</f>
        <v>-2.7974999999999994</v>
      </c>
      <c r="N18" s="724"/>
      <c r="O18" s="747"/>
      <c r="P18" s="68"/>
      <c r="Q18" s="68"/>
      <c r="R18" s="66"/>
    </row>
    <row r="19" spans="1:18" s="23" customFormat="1" ht="75.75" customHeight="1" x14ac:dyDescent="0.25">
      <c r="A19" s="697">
        <v>6</v>
      </c>
      <c r="B19" s="656">
        <v>61</v>
      </c>
      <c r="C19" s="669" t="s">
        <v>136</v>
      </c>
      <c r="D19" s="670">
        <v>1992</v>
      </c>
      <c r="E19" s="670" t="s">
        <v>57</v>
      </c>
      <c r="F19" s="339" t="s">
        <v>304</v>
      </c>
      <c r="G19" s="754"/>
      <c r="H19" s="652" t="s">
        <v>117</v>
      </c>
      <c r="I19" s="693" t="s">
        <v>118</v>
      </c>
      <c r="J19" s="244">
        <v>4</v>
      </c>
      <c r="K19" s="280">
        <v>61.13</v>
      </c>
      <c r="L19" s="283">
        <v>9</v>
      </c>
      <c r="M19" s="724">
        <f>(K19-$M$9)/4</f>
        <v>-3.2174999999999994</v>
      </c>
      <c r="N19" s="724"/>
      <c r="O19" s="747"/>
      <c r="P19" s="68"/>
      <c r="Q19" s="68"/>
      <c r="R19" s="66"/>
    </row>
    <row r="20" spans="1:18" s="23" customFormat="1" ht="75.75" customHeight="1" x14ac:dyDescent="0.25">
      <c r="A20" s="655">
        <v>7</v>
      </c>
      <c r="B20" s="656">
        <v>6</v>
      </c>
      <c r="C20" s="669" t="s">
        <v>291</v>
      </c>
      <c r="D20" s="670">
        <v>1984</v>
      </c>
      <c r="E20" s="670" t="s">
        <v>56</v>
      </c>
      <c r="F20" s="339" t="s">
        <v>308</v>
      </c>
      <c r="G20" s="754" t="s">
        <v>292</v>
      </c>
      <c r="H20" s="652" t="s">
        <v>293</v>
      </c>
      <c r="I20" s="653" t="s">
        <v>98</v>
      </c>
      <c r="J20" s="244">
        <v>4</v>
      </c>
      <c r="K20" s="280">
        <v>61.61</v>
      </c>
      <c r="L20" s="283">
        <v>8</v>
      </c>
      <c r="M20" s="724">
        <f>(K20-$M$9)/4</f>
        <v>-3.0975000000000001</v>
      </c>
      <c r="N20" s="724"/>
      <c r="O20" s="747"/>
      <c r="P20" s="68"/>
      <c r="Q20" s="68"/>
      <c r="R20" s="66"/>
    </row>
    <row r="21" spans="1:18" s="23" customFormat="1" ht="75.75" customHeight="1" x14ac:dyDescent="0.25">
      <c r="A21" s="697">
        <v>8</v>
      </c>
      <c r="B21" s="656">
        <v>27</v>
      </c>
      <c r="C21" s="669" t="s">
        <v>102</v>
      </c>
      <c r="D21" s="670">
        <v>1986</v>
      </c>
      <c r="E21" s="670" t="s">
        <v>57</v>
      </c>
      <c r="F21" s="339" t="s">
        <v>335</v>
      </c>
      <c r="G21" s="754"/>
      <c r="H21" s="652" t="s">
        <v>101</v>
      </c>
      <c r="I21" s="693" t="s">
        <v>220</v>
      </c>
      <c r="J21" s="244">
        <v>4</v>
      </c>
      <c r="K21" s="280">
        <v>62.05</v>
      </c>
      <c r="L21" s="283">
        <v>7</v>
      </c>
      <c r="M21" s="724">
        <f>(K21-$M$9)/4</f>
        <v>-2.9875000000000007</v>
      </c>
      <c r="N21" s="724"/>
      <c r="O21" s="747"/>
      <c r="P21" s="68"/>
      <c r="Q21" s="68"/>
      <c r="R21" s="66"/>
    </row>
    <row r="22" spans="1:18" s="23" customFormat="1" ht="75.75" customHeight="1" x14ac:dyDescent="0.25">
      <c r="A22" s="655">
        <v>9</v>
      </c>
      <c r="B22" s="656">
        <v>67</v>
      </c>
      <c r="C22" s="669" t="s">
        <v>325</v>
      </c>
      <c r="D22" s="670">
        <v>1988</v>
      </c>
      <c r="E22" s="670" t="s">
        <v>57</v>
      </c>
      <c r="F22" s="339" t="s">
        <v>445</v>
      </c>
      <c r="G22" s="754" t="s">
        <v>446</v>
      </c>
      <c r="H22" s="652" t="s">
        <v>327</v>
      </c>
      <c r="I22" s="653" t="s">
        <v>328</v>
      </c>
      <c r="J22" s="244">
        <v>4</v>
      </c>
      <c r="K22" s="280">
        <v>71.180000000000007</v>
      </c>
      <c r="L22" s="283">
        <v>6</v>
      </c>
      <c r="M22" s="724">
        <f t="shared" ref="M22:M27" si="0">(K22-$M$9)/4</f>
        <v>-0.70499999999999829</v>
      </c>
      <c r="N22" s="724"/>
      <c r="O22" s="747"/>
      <c r="P22" s="68"/>
      <c r="Q22" s="68"/>
      <c r="R22" s="66"/>
    </row>
    <row r="23" spans="1:18" s="23" customFormat="1" ht="75.75" customHeight="1" x14ac:dyDescent="0.25">
      <c r="A23" s="697">
        <v>10</v>
      </c>
      <c r="B23" s="656">
        <v>62</v>
      </c>
      <c r="C23" s="669" t="s">
        <v>341</v>
      </c>
      <c r="D23" s="670">
        <v>1992</v>
      </c>
      <c r="E23" s="670" t="s">
        <v>57</v>
      </c>
      <c r="F23" s="339" t="s">
        <v>342</v>
      </c>
      <c r="G23" s="754"/>
      <c r="H23" s="652" t="s">
        <v>343</v>
      </c>
      <c r="I23" s="653" t="s">
        <v>270</v>
      </c>
      <c r="J23" s="244">
        <v>8</v>
      </c>
      <c r="K23" s="280">
        <v>62.48</v>
      </c>
      <c r="L23" s="283">
        <v>5</v>
      </c>
      <c r="M23" s="724">
        <f>(K23-$M$9)/4</f>
        <v>-2.8800000000000008</v>
      </c>
      <c r="N23" s="724"/>
      <c r="O23" s="747"/>
      <c r="P23" s="68"/>
      <c r="Q23" s="68"/>
      <c r="R23" s="66"/>
    </row>
    <row r="24" spans="1:18" s="23" customFormat="1" ht="75.75" customHeight="1" x14ac:dyDescent="0.25">
      <c r="A24" s="655">
        <v>11</v>
      </c>
      <c r="B24" s="656">
        <v>43</v>
      </c>
      <c r="C24" s="669" t="s">
        <v>107</v>
      </c>
      <c r="D24" s="670">
        <v>1988</v>
      </c>
      <c r="E24" s="670"/>
      <c r="F24" s="339" t="s">
        <v>337</v>
      </c>
      <c r="G24" s="754"/>
      <c r="H24" s="652" t="s">
        <v>170</v>
      </c>
      <c r="I24" s="653" t="s">
        <v>98</v>
      </c>
      <c r="J24" s="244">
        <v>8</v>
      </c>
      <c r="K24" s="280">
        <v>64.09</v>
      </c>
      <c r="L24" s="283">
        <v>4</v>
      </c>
      <c r="M24" s="724">
        <f>(K24-$M$9)/4</f>
        <v>-2.4774999999999991</v>
      </c>
      <c r="N24" s="724"/>
      <c r="O24" s="747"/>
      <c r="P24" s="68"/>
      <c r="Q24" s="68"/>
      <c r="R24" s="66"/>
    </row>
    <row r="25" spans="1:18" s="23" customFormat="1" ht="75.75" customHeight="1" x14ac:dyDescent="0.25">
      <c r="A25" s="697">
        <v>12</v>
      </c>
      <c r="B25" s="656">
        <v>44</v>
      </c>
      <c r="C25" s="669" t="s">
        <v>144</v>
      </c>
      <c r="D25" s="670">
        <v>1958</v>
      </c>
      <c r="E25" s="670" t="s">
        <v>57</v>
      </c>
      <c r="F25" s="339" t="s">
        <v>145</v>
      </c>
      <c r="G25" s="754" t="s">
        <v>181</v>
      </c>
      <c r="H25" s="652" t="s">
        <v>170</v>
      </c>
      <c r="I25" s="653" t="s">
        <v>98</v>
      </c>
      <c r="J25" s="244">
        <v>8</v>
      </c>
      <c r="K25" s="280">
        <v>69.180000000000007</v>
      </c>
      <c r="L25" s="283">
        <v>3</v>
      </c>
      <c r="M25" s="724">
        <f>(K25-$M$9)/4</f>
        <v>-1.2049999999999983</v>
      </c>
      <c r="N25" s="724"/>
      <c r="O25" s="747"/>
      <c r="P25" s="68"/>
      <c r="Q25" s="68"/>
      <c r="R25" s="66"/>
    </row>
    <row r="26" spans="1:18" s="23" customFormat="1" ht="75.75" customHeight="1" x14ac:dyDescent="0.25">
      <c r="A26" s="655">
        <v>13</v>
      </c>
      <c r="B26" s="656">
        <v>80</v>
      </c>
      <c r="C26" s="669" t="s">
        <v>105</v>
      </c>
      <c r="D26" s="670">
        <v>1982</v>
      </c>
      <c r="E26" s="670"/>
      <c r="F26" s="339" t="s">
        <v>173</v>
      </c>
      <c r="G26" s="754" t="s">
        <v>174</v>
      </c>
      <c r="H26" s="652" t="s">
        <v>152</v>
      </c>
      <c r="I26" s="653" t="s">
        <v>119</v>
      </c>
      <c r="J26" s="244">
        <v>8</v>
      </c>
      <c r="K26" s="280">
        <v>69.680000000000007</v>
      </c>
      <c r="L26" s="283">
        <v>2</v>
      </c>
      <c r="M26" s="724">
        <f t="shared" si="0"/>
        <v>-1.0799999999999983</v>
      </c>
      <c r="N26" s="724"/>
      <c r="O26" s="747"/>
      <c r="P26" s="68"/>
      <c r="Q26" s="68"/>
      <c r="R26" s="66"/>
    </row>
    <row r="27" spans="1:18" s="23" customFormat="1" ht="75.75" customHeight="1" thickBot="1" x14ac:dyDescent="0.3">
      <c r="A27" s="657">
        <v>14</v>
      </c>
      <c r="B27" s="772">
        <v>73</v>
      </c>
      <c r="C27" s="773" t="s">
        <v>305</v>
      </c>
      <c r="D27" s="774">
        <v>1988</v>
      </c>
      <c r="E27" s="774" t="s">
        <v>56</v>
      </c>
      <c r="F27" s="775" t="s">
        <v>348</v>
      </c>
      <c r="G27" s="776"/>
      <c r="H27" s="777" t="s">
        <v>62</v>
      </c>
      <c r="I27" s="660" t="s">
        <v>98</v>
      </c>
      <c r="J27" s="678">
        <v>11</v>
      </c>
      <c r="K27" s="752">
        <v>85.52</v>
      </c>
      <c r="L27" s="753">
        <v>1</v>
      </c>
      <c r="M27" s="724">
        <f t="shared" si="0"/>
        <v>2.879999999999999</v>
      </c>
      <c r="N27" s="724"/>
      <c r="O27" s="747"/>
      <c r="P27" s="68"/>
      <c r="Q27" s="68"/>
      <c r="R27" s="66"/>
    </row>
    <row r="28" spans="1:18" s="23" customFormat="1" ht="18" customHeight="1" x14ac:dyDescent="0.6">
      <c r="A28" s="128"/>
      <c r="B28" s="39"/>
      <c r="C28" s="272"/>
      <c r="D28" s="129"/>
      <c r="E28" s="129"/>
      <c r="F28" s="125"/>
      <c r="G28" s="42"/>
      <c r="H28" s="85"/>
      <c r="I28" s="43"/>
      <c r="J28" s="127"/>
      <c r="K28" s="124"/>
      <c r="L28" s="44"/>
      <c r="M28" s="748"/>
      <c r="N28" s="89"/>
      <c r="O28" s="89"/>
    </row>
    <row r="29" spans="1:18" s="22" customFormat="1" ht="34.5" customHeight="1" x14ac:dyDescent="0.45">
      <c r="A29" s="124"/>
      <c r="B29" s="124"/>
      <c r="C29" s="273"/>
      <c r="D29" s="30" t="s">
        <v>80</v>
      </c>
      <c r="E29" s="45"/>
      <c r="F29" s="45"/>
      <c r="G29" s="30"/>
      <c r="H29" s="33"/>
      <c r="I29" s="30" t="s">
        <v>184</v>
      </c>
      <c r="J29" s="127"/>
      <c r="K29" s="124"/>
      <c r="L29" s="29"/>
      <c r="M29" s="748"/>
      <c r="N29" s="749"/>
      <c r="O29" s="749"/>
    </row>
    <row r="30" spans="1:18" s="22" customFormat="1" ht="25.5" customHeight="1" x14ac:dyDescent="0.25">
      <c r="A30" s="124"/>
      <c r="B30" s="124"/>
      <c r="C30" s="273"/>
      <c r="D30" s="151"/>
      <c r="E30" s="46"/>
      <c r="F30" s="46"/>
      <c r="G30" s="151"/>
      <c r="H30" s="33"/>
      <c r="I30" s="151"/>
      <c r="J30" s="127"/>
      <c r="K30" s="124"/>
      <c r="L30" s="29"/>
      <c r="M30" s="748"/>
      <c r="N30" s="749"/>
      <c r="O30" s="749"/>
    </row>
    <row r="31" spans="1:18" s="22" customFormat="1" ht="42" customHeight="1" x14ac:dyDescent="0.45">
      <c r="A31" s="124"/>
      <c r="B31" s="124"/>
      <c r="C31" s="273"/>
      <c r="D31" s="30" t="s">
        <v>75</v>
      </c>
      <c r="E31" s="45"/>
      <c r="F31" s="45"/>
      <c r="G31" s="30"/>
      <c r="H31" s="33"/>
      <c r="I31" s="30" t="s">
        <v>76</v>
      </c>
      <c r="J31" s="127"/>
      <c r="K31" s="124"/>
      <c r="L31" s="29"/>
      <c r="M31" s="748"/>
      <c r="N31" s="749"/>
      <c r="O31" s="749"/>
    </row>
  </sheetData>
  <sortState ref="A13:S26">
    <sortCondition ref="J13:J26"/>
    <sortCondition ref="K13:K26"/>
  </sortState>
  <mergeCells count="21">
    <mergeCell ref="A13:L13"/>
    <mergeCell ref="H10:H12"/>
    <mergeCell ref="I10:I12"/>
    <mergeCell ref="J10:K11"/>
    <mergeCell ref="L10:L12"/>
    <mergeCell ref="A7:L7"/>
    <mergeCell ref="A8:L8"/>
    <mergeCell ref="A9:L9"/>
    <mergeCell ref="A10:A12"/>
    <mergeCell ref="B10:B12"/>
    <mergeCell ref="C10:C12"/>
    <mergeCell ref="D10:D12"/>
    <mergeCell ref="E10:E12"/>
    <mergeCell ref="F10:F12"/>
    <mergeCell ref="G10:G12"/>
    <mergeCell ref="A6:L6"/>
    <mergeCell ref="A1:L1"/>
    <mergeCell ref="A2:L2"/>
    <mergeCell ref="A3:L3"/>
    <mergeCell ref="A4:L4"/>
    <mergeCell ref="A5:L5"/>
  </mergeCells>
  <pageMargins left="0" right="0" top="0" bottom="0" header="0" footer="0"/>
  <pageSetup paperSize="9" scale="34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R44"/>
  <sheetViews>
    <sheetView tabSelected="1" view="pageBreakPreview" zoomScale="40" zoomScaleNormal="37" zoomScaleSheetLayoutView="40" zoomScalePageLayoutView="71" workbookViewId="0">
      <selection activeCell="M15" sqref="M15"/>
    </sheetView>
  </sheetViews>
  <sheetFormatPr defaultRowHeight="27" x14ac:dyDescent="0.25"/>
  <cols>
    <col min="1" max="1" width="11.5703125" style="35" customWidth="1"/>
    <col min="2" max="2" width="14" style="35" customWidth="1"/>
    <col min="3" max="3" width="64.85546875" style="36" customWidth="1"/>
    <col min="4" max="4" width="18.140625" style="35" customWidth="1"/>
    <col min="5" max="5" width="17" style="35" customWidth="1"/>
    <col min="6" max="6" width="46.28515625" style="35" customWidth="1"/>
    <col min="7" max="7" width="46.28515625" style="35" hidden="1" customWidth="1"/>
    <col min="8" max="8" width="43.5703125" style="35" customWidth="1"/>
    <col min="9" max="9" width="42.5703125" style="35" customWidth="1"/>
    <col min="10" max="10" width="16.85546875" style="35" customWidth="1"/>
    <col min="11" max="11" width="18.28515625" style="35" customWidth="1"/>
    <col min="12" max="12" width="16.85546875" style="35" customWidth="1"/>
    <col min="13" max="14" width="18.7109375" style="35" customWidth="1"/>
    <col min="15" max="15" width="15.42578125" style="35" customWidth="1"/>
    <col min="16" max="16" width="14.28515625" style="63" customWidth="1"/>
    <col min="17" max="17" width="16.140625" style="63" customWidth="1"/>
    <col min="18" max="18" width="9.140625" style="63" customWidth="1"/>
    <col min="19" max="259" width="9.140625" style="35"/>
    <col min="260" max="260" width="11.5703125" style="35" customWidth="1"/>
    <col min="261" max="261" width="14" style="35" customWidth="1"/>
    <col min="262" max="262" width="62.140625" style="35" customWidth="1"/>
    <col min="263" max="263" width="18.140625" style="35" customWidth="1"/>
    <col min="264" max="264" width="17" style="35" customWidth="1"/>
    <col min="265" max="265" width="40.85546875" style="35" customWidth="1"/>
    <col min="266" max="266" width="37" style="35" customWidth="1"/>
    <col min="267" max="267" width="43.42578125" style="35" customWidth="1"/>
    <col min="268" max="268" width="13.5703125" style="35" customWidth="1"/>
    <col min="269" max="269" width="17.85546875" style="35" customWidth="1"/>
    <col min="270" max="270" width="13.5703125" style="35" customWidth="1"/>
    <col min="271" max="271" width="18.7109375" style="35" customWidth="1"/>
    <col min="272" max="272" width="10.7109375" style="35" bestFit="1" customWidth="1"/>
    <col min="273" max="273" width="10.28515625" style="35" bestFit="1" customWidth="1"/>
    <col min="274" max="515" width="9.140625" style="35"/>
    <col min="516" max="516" width="11.5703125" style="35" customWidth="1"/>
    <col min="517" max="517" width="14" style="35" customWidth="1"/>
    <col min="518" max="518" width="62.140625" style="35" customWidth="1"/>
    <col min="519" max="519" width="18.140625" style="35" customWidth="1"/>
    <col min="520" max="520" width="17" style="35" customWidth="1"/>
    <col min="521" max="521" width="40.85546875" style="35" customWidth="1"/>
    <col min="522" max="522" width="37" style="35" customWidth="1"/>
    <col min="523" max="523" width="43.42578125" style="35" customWidth="1"/>
    <col min="524" max="524" width="13.5703125" style="35" customWidth="1"/>
    <col min="525" max="525" width="17.85546875" style="35" customWidth="1"/>
    <col min="526" max="526" width="13.5703125" style="35" customWidth="1"/>
    <col min="527" max="527" width="18.7109375" style="35" customWidth="1"/>
    <col min="528" max="528" width="10.7109375" style="35" bestFit="1" customWidth="1"/>
    <col min="529" max="529" width="10.28515625" style="35" bestFit="1" customWidth="1"/>
    <col min="530" max="771" width="9.140625" style="35"/>
    <col min="772" max="772" width="11.5703125" style="35" customWidth="1"/>
    <col min="773" max="773" width="14" style="35" customWidth="1"/>
    <col min="774" max="774" width="62.140625" style="35" customWidth="1"/>
    <col min="775" max="775" width="18.140625" style="35" customWidth="1"/>
    <col min="776" max="776" width="17" style="35" customWidth="1"/>
    <col min="777" max="777" width="40.85546875" style="35" customWidth="1"/>
    <col min="778" max="778" width="37" style="35" customWidth="1"/>
    <col min="779" max="779" width="43.42578125" style="35" customWidth="1"/>
    <col min="780" max="780" width="13.5703125" style="35" customWidth="1"/>
    <col min="781" max="781" width="17.85546875" style="35" customWidth="1"/>
    <col min="782" max="782" width="13.5703125" style="35" customWidth="1"/>
    <col min="783" max="783" width="18.7109375" style="35" customWidth="1"/>
    <col min="784" max="784" width="10.7109375" style="35" bestFit="1" customWidth="1"/>
    <col min="785" max="785" width="10.28515625" style="35" bestFit="1" customWidth="1"/>
    <col min="786" max="1027" width="9.140625" style="35"/>
    <col min="1028" max="1028" width="11.5703125" style="35" customWidth="1"/>
    <col min="1029" max="1029" width="14" style="35" customWidth="1"/>
    <col min="1030" max="1030" width="62.140625" style="35" customWidth="1"/>
    <col min="1031" max="1031" width="18.140625" style="35" customWidth="1"/>
    <col min="1032" max="1032" width="17" style="35" customWidth="1"/>
    <col min="1033" max="1033" width="40.85546875" style="35" customWidth="1"/>
    <col min="1034" max="1034" width="37" style="35" customWidth="1"/>
    <col min="1035" max="1035" width="43.42578125" style="35" customWidth="1"/>
    <col min="1036" max="1036" width="13.5703125" style="35" customWidth="1"/>
    <col min="1037" max="1037" width="17.85546875" style="35" customWidth="1"/>
    <col min="1038" max="1038" width="13.5703125" style="35" customWidth="1"/>
    <col min="1039" max="1039" width="18.7109375" style="35" customWidth="1"/>
    <col min="1040" max="1040" width="10.7109375" style="35" bestFit="1" customWidth="1"/>
    <col min="1041" max="1041" width="10.28515625" style="35" bestFit="1" customWidth="1"/>
    <col min="1042" max="1283" width="9.140625" style="35"/>
    <col min="1284" max="1284" width="11.5703125" style="35" customWidth="1"/>
    <col min="1285" max="1285" width="14" style="35" customWidth="1"/>
    <col min="1286" max="1286" width="62.140625" style="35" customWidth="1"/>
    <col min="1287" max="1287" width="18.140625" style="35" customWidth="1"/>
    <col min="1288" max="1288" width="17" style="35" customWidth="1"/>
    <col min="1289" max="1289" width="40.85546875" style="35" customWidth="1"/>
    <col min="1290" max="1290" width="37" style="35" customWidth="1"/>
    <col min="1291" max="1291" width="43.42578125" style="35" customWidth="1"/>
    <col min="1292" max="1292" width="13.5703125" style="35" customWidth="1"/>
    <col min="1293" max="1293" width="17.85546875" style="35" customWidth="1"/>
    <col min="1294" max="1294" width="13.5703125" style="35" customWidth="1"/>
    <col min="1295" max="1295" width="18.7109375" style="35" customWidth="1"/>
    <col min="1296" max="1296" width="10.7109375" style="35" bestFit="1" customWidth="1"/>
    <col min="1297" max="1297" width="10.28515625" style="35" bestFit="1" customWidth="1"/>
    <col min="1298" max="1539" width="9.140625" style="35"/>
    <col min="1540" max="1540" width="11.5703125" style="35" customWidth="1"/>
    <col min="1541" max="1541" width="14" style="35" customWidth="1"/>
    <col min="1542" max="1542" width="62.140625" style="35" customWidth="1"/>
    <col min="1543" max="1543" width="18.140625" style="35" customWidth="1"/>
    <col min="1544" max="1544" width="17" style="35" customWidth="1"/>
    <col min="1545" max="1545" width="40.85546875" style="35" customWidth="1"/>
    <col min="1546" max="1546" width="37" style="35" customWidth="1"/>
    <col min="1547" max="1547" width="43.42578125" style="35" customWidth="1"/>
    <col min="1548" max="1548" width="13.5703125" style="35" customWidth="1"/>
    <col min="1549" max="1549" width="17.85546875" style="35" customWidth="1"/>
    <col min="1550" max="1550" width="13.5703125" style="35" customWidth="1"/>
    <col min="1551" max="1551" width="18.7109375" style="35" customWidth="1"/>
    <col min="1552" max="1552" width="10.7109375" style="35" bestFit="1" customWidth="1"/>
    <col min="1553" max="1553" width="10.28515625" style="35" bestFit="1" customWidth="1"/>
    <col min="1554" max="1795" width="9.140625" style="35"/>
    <col min="1796" max="1796" width="11.5703125" style="35" customWidth="1"/>
    <col min="1797" max="1797" width="14" style="35" customWidth="1"/>
    <col min="1798" max="1798" width="62.140625" style="35" customWidth="1"/>
    <col min="1799" max="1799" width="18.140625" style="35" customWidth="1"/>
    <col min="1800" max="1800" width="17" style="35" customWidth="1"/>
    <col min="1801" max="1801" width="40.85546875" style="35" customWidth="1"/>
    <col min="1802" max="1802" width="37" style="35" customWidth="1"/>
    <col min="1803" max="1803" width="43.42578125" style="35" customWidth="1"/>
    <col min="1804" max="1804" width="13.5703125" style="35" customWidth="1"/>
    <col min="1805" max="1805" width="17.85546875" style="35" customWidth="1"/>
    <col min="1806" max="1806" width="13.5703125" style="35" customWidth="1"/>
    <col min="1807" max="1807" width="18.7109375" style="35" customWidth="1"/>
    <col min="1808" max="1808" width="10.7109375" style="35" bestFit="1" customWidth="1"/>
    <col min="1809" max="1809" width="10.28515625" style="35" bestFit="1" customWidth="1"/>
    <col min="1810" max="2051" width="9.140625" style="35"/>
    <col min="2052" max="2052" width="11.5703125" style="35" customWidth="1"/>
    <col min="2053" max="2053" width="14" style="35" customWidth="1"/>
    <col min="2054" max="2054" width="62.140625" style="35" customWidth="1"/>
    <col min="2055" max="2055" width="18.140625" style="35" customWidth="1"/>
    <col min="2056" max="2056" width="17" style="35" customWidth="1"/>
    <col min="2057" max="2057" width="40.85546875" style="35" customWidth="1"/>
    <col min="2058" max="2058" width="37" style="35" customWidth="1"/>
    <col min="2059" max="2059" width="43.42578125" style="35" customWidth="1"/>
    <col min="2060" max="2060" width="13.5703125" style="35" customWidth="1"/>
    <col min="2061" max="2061" width="17.85546875" style="35" customWidth="1"/>
    <col min="2062" max="2062" width="13.5703125" style="35" customWidth="1"/>
    <col min="2063" max="2063" width="18.7109375" style="35" customWidth="1"/>
    <col min="2064" max="2064" width="10.7109375" style="35" bestFit="1" customWidth="1"/>
    <col min="2065" max="2065" width="10.28515625" style="35" bestFit="1" customWidth="1"/>
    <col min="2066" max="2307" width="9.140625" style="35"/>
    <col min="2308" max="2308" width="11.5703125" style="35" customWidth="1"/>
    <col min="2309" max="2309" width="14" style="35" customWidth="1"/>
    <col min="2310" max="2310" width="62.140625" style="35" customWidth="1"/>
    <col min="2311" max="2311" width="18.140625" style="35" customWidth="1"/>
    <col min="2312" max="2312" width="17" style="35" customWidth="1"/>
    <col min="2313" max="2313" width="40.85546875" style="35" customWidth="1"/>
    <col min="2314" max="2314" width="37" style="35" customWidth="1"/>
    <col min="2315" max="2315" width="43.42578125" style="35" customWidth="1"/>
    <col min="2316" max="2316" width="13.5703125" style="35" customWidth="1"/>
    <col min="2317" max="2317" width="17.85546875" style="35" customWidth="1"/>
    <col min="2318" max="2318" width="13.5703125" style="35" customWidth="1"/>
    <col min="2319" max="2319" width="18.7109375" style="35" customWidth="1"/>
    <col min="2320" max="2320" width="10.7109375" style="35" bestFit="1" customWidth="1"/>
    <col min="2321" max="2321" width="10.28515625" style="35" bestFit="1" customWidth="1"/>
    <col min="2322" max="2563" width="9.140625" style="35"/>
    <col min="2564" max="2564" width="11.5703125" style="35" customWidth="1"/>
    <col min="2565" max="2565" width="14" style="35" customWidth="1"/>
    <col min="2566" max="2566" width="62.140625" style="35" customWidth="1"/>
    <col min="2567" max="2567" width="18.140625" style="35" customWidth="1"/>
    <col min="2568" max="2568" width="17" style="35" customWidth="1"/>
    <col min="2569" max="2569" width="40.85546875" style="35" customWidth="1"/>
    <col min="2570" max="2570" width="37" style="35" customWidth="1"/>
    <col min="2571" max="2571" width="43.42578125" style="35" customWidth="1"/>
    <col min="2572" max="2572" width="13.5703125" style="35" customWidth="1"/>
    <col min="2573" max="2573" width="17.85546875" style="35" customWidth="1"/>
    <col min="2574" max="2574" width="13.5703125" style="35" customWidth="1"/>
    <col min="2575" max="2575" width="18.7109375" style="35" customWidth="1"/>
    <col min="2576" max="2576" width="10.7109375" style="35" bestFit="1" customWidth="1"/>
    <col min="2577" max="2577" width="10.28515625" style="35" bestFit="1" customWidth="1"/>
    <col min="2578" max="2819" width="9.140625" style="35"/>
    <col min="2820" max="2820" width="11.5703125" style="35" customWidth="1"/>
    <col min="2821" max="2821" width="14" style="35" customWidth="1"/>
    <col min="2822" max="2822" width="62.140625" style="35" customWidth="1"/>
    <col min="2823" max="2823" width="18.140625" style="35" customWidth="1"/>
    <col min="2824" max="2824" width="17" style="35" customWidth="1"/>
    <col min="2825" max="2825" width="40.85546875" style="35" customWidth="1"/>
    <col min="2826" max="2826" width="37" style="35" customWidth="1"/>
    <col min="2827" max="2827" width="43.42578125" style="35" customWidth="1"/>
    <col min="2828" max="2828" width="13.5703125" style="35" customWidth="1"/>
    <col min="2829" max="2829" width="17.85546875" style="35" customWidth="1"/>
    <col min="2830" max="2830" width="13.5703125" style="35" customWidth="1"/>
    <col min="2831" max="2831" width="18.7109375" style="35" customWidth="1"/>
    <col min="2832" max="2832" width="10.7109375" style="35" bestFit="1" customWidth="1"/>
    <col min="2833" max="2833" width="10.28515625" style="35" bestFit="1" customWidth="1"/>
    <col min="2834" max="3075" width="9.140625" style="35"/>
    <col min="3076" max="3076" width="11.5703125" style="35" customWidth="1"/>
    <col min="3077" max="3077" width="14" style="35" customWidth="1"/>
    <col min="3078" max="3078" width="62.140625" style="35" customWidth="1"/>
    <col min="3079" max="3079" width="18.140625" style="35" customWidth="1"/>
    <col min="3080" max="3080" width="17" style="35" customWidth="1"/>
    <col min="3081" max="3081" width="40.85546875" style="35" customWidth="1"/>
    <col min="3082" max="3082" width="37" style="35" customWidth="1"/>
    <col min="3083" max="3083" width="43.42578125" style="35" customWidth="1"/>
    <col min="3084" max="3084" width="13.5703125" style="35" customWidth="1"/>
    <col min="3085" max="3085" width="17.85546875" style="35" customWidth="1"/>
    <col min="3086" max="3086" width="13.5703125" style="35" customWidth="1"/>
    <col min="3087" max="3087" width="18.7109375" style="35" customWidth="1"/>
    <col min="3088" max="3088" width="10.7109375" style="35" bestFit="1" customWidth="1"/>
    <col min="3089" max="3089" width="10.28515625" style="35" bestFit="1" customWidth="1"/>
    <col min="3090" max="3331" width="9.140625" style="35"/>
    <col min="3332" max="3332" width="11.5703125" style="35" customWidth="1"/>
    <col min="3333" max="3333" width="14" style="35" customWidth="1"/>
    <col min="3334" max="3334" width="62.140625" style="35" customWidth="1"/>
    <col min="3335" max="3335" width="18.140625" style="35" customWidth="1"/>
    <col min="3336" max="3336" width="17" style="35" customWidth="1"/>
    <col min="3337" max="3337" width="40.85546875" style="35" customWidth="1"/>
    <col min="3338" max="3338" width="37" style="35" customWidth="1"/>
    <col min="3339" max="3339" width="43.42578125" style="35" customWidth="1"/>
    <col min="3340" max="3340" width="13.5703125" style="35" customWidth="1"/>
    <col min="3341" max="3341" width="17.85546875" style="35" customWidth="1"/>
    <col min="3342" max="3342" width="13.5703125" style="35" customWidth="1"/>
    <col min="3343" max="3343" width="18.7109375" style="35" customWidth="1"/>
    <col min="3344" max="3344" width="10.7109375" style="35" bestFit="1" customWidth="1"/>
    <col min="3345" max="3345" width="10.28515625" style="35" bestFit="1" customWidth="1"/>
    <col min="3346" max="3587" width="9.140625" style="35"/>
    <col min="3588" max="3588" width="11.5703125" style="35" customWidth="1"/>
    <col min="3589" max="3589" width="14" style="35" customWidth="1"/>
    <col min="3590" max="3590" width="62.140625" style="35" customWidth="1"/>
    <col min="3591" max="3591" width="18.140625" style="35" customWidth="1"/>
    <col min="3592" max="3592" width="17" style="35" customWidth="1"/>
    <col min="3593" max="3593" width="40.85546875" style="35" customWidth="1"/>
    <col min="3594" max="3594" width="37" style="35" customWidth="1"/>
    <col min="3595" max="3595" width="43.42578125" style="35" customWidth="1"/>
    <col min="3596" max="3596" width="13.5703125" style="35" customWidth="1"/>
    <col min="3597" max="3597" width="17.85546875" style="35" customWidth="1"/>
    <col min="3598" max="3598" width="13.5703125" style="35" customWidth="1"/>
    <col min="3599" max="3599" width="18.7109375" style="35" customWidth="1"/>
    <col min="3600" max="3600" width="10.7109375" style="35" bestFit="1" customWidth="1"/>
    <col min="3601" max="3601" width="10.28515625" style="35" bestFit="1" customWidth="1"/>
    <col min="3602" max="3843" width="9.140625" style="35"/>
    <col min="3844" max="3844" width="11.5703125" style="35" customWidth="1"/>
    <col min="3845" max="3845" width="14" style="35" customWidth="1"/>
    <col min="3846" max="3846" width="62.140625" style="35" customWidth="1"/>
    <col min="3847" max="3847" width="18.140625" style="35" customWidth="1"/>
    <col min="3848" max="3848" width="17" style="35" customWidth="1"/>
    <col min="3849" max="3849" width="40.85546875" style="35" customWidth="1"/>
    <col min="3850" max="3850" width="37" style="35" customWidth="1"/>
    <col min="3851" max="3851" width="43.42578125" style="35" customWidth="1"/>
    <col min="3852" max="3852" width="13.5703125" style="35" customWidth="1"/>
    <col min="3853" max="3853" width="17.85546875" style="35" customWidth="1"/>
    <col min="3854" max="3854" width="13.5703125" style="35" customWidth="1"/>
    <col min="3855" max="3855" width="18.7109375" style="35" customWidth="1"/>
    <col min="3856" max="3856" width="10.7109375" style="35" bestFit="1" customWidth="1"/>
    <col min="3857" max="3857" width="10.28515625" style="35" bestFit="1" customWidth="1"/>
    <col min="3858" max="4099" width="9.140625" style="35"/>
    <col min="4100" max="4100" width="11.5703125" style="35" customWidth="1"/>
    <col min="4101" max="4101" width="14" style="35" customWidth="1"/>
    <col min="4102" max="4102" width="62.140625" style="35" customWidth="1"/>
    <col min="4103" max="4103" width="18.140625" style="35" customWidth="1"/>
    <col min="4104" max="4104" width="17" style="35" customWidth="1"/>
    <col min="4105" max="4105" width="40.85546875" style="35" customWidth="1"/>
    <col min="4106" max="4106" width="37" style="35" customWidth="1"/>
    <col min="4107" max="4107" width="43.42578125" style="35" customWidth="1"/>
    <col min="4108" max="4108" width="13.5703125" style="35" customWidth="1"/>
    <col min="4109" max="4109" width="17.85546875" style="35" customWidth="1"/>
    <col min="4110" max="4110" width="13.5703125" style="35" customWidth="1"/>
    <col min="4111" max="4111" width="18.7109375" style="35" customWidth="1"/>
    <col min="4112" max="4112" width="10.7109375" style="35" bestFit="1" customWidth="1"/>
    <col min="4113" max="4113" width="10.28515625" style="35" bestFit="1" customWidth="1"/>
    <col min="4114" max="4355" width="9.140625" style="35"/>
    <col min="4356" max="4356" width="11.5703125" style="35" customWidth="1"/>
    <col min="4357" max="4357" width="14" style="35" customWidth="1"/>
    <col min="4358" max="4358" width="62.140625" style="35" customWidth="1"/>
    <col min="4359" max="4359" width="18.140625" style="35" customWidth="1"/>
    <col min="4360" max="4360" width="17" style="35" customWidth="1"/>
    <col min="4361" max="4361" width="40.85546875" style="35" customWidth="1"/>
    <col min="4362" max="4362" width="37" style="35" customWidth="1"/>
    <col min="4363" max="4363" width="43.42578125" style="35" customWidth="1"/>
    <col min="4364" max="4364" width="13.5703125" style="35" customWidth="1"/>
    <col min="4365" max="4365" width="17.85546875" style="35" customWidth="1"/>
    <col min="4366" max="4366" width="13.5703125" style="35" customWidth="1"/>
    <col min="4367" max="4367" width="18.7109375" style="35" customWidth="1"/>
    <col min="4368" max="4368" width="10.7109375" style="35" bestFit="1" customWidth="1"/>
    <col min="4369" max="4369" width="10.28515625" style="35" bestFit="1" customWidth="1"/>
    <col min="4370" max="4611" width="9.140625" style="35"/>
    <col min="4612" max="4612" width="11.5703125" style="35" customWidth="1"/>
    <col min="4613" max="4613" width="14" style="35" customWidth="1"/>
    <col min="4614" max="4614" width="62.140625" style="35" customWidth="1"/>
    <col min="4615" max="4615" width="18.140625" style="35" customWidth="1"/>
    <col min="4616" max="4616" width="17" style="35" customWidth="1"/>
    <col min="4617" max="4617" width="40.85546875" style="35" customWidth="1"/>
    <col min="4618" max="4618" width="37" style="35" customWidth="1"/>
    <col min="4619" max="4619" width="43.42578125" style="35" customWidth="1"/>
    <col min="4620" max="4620" width="13.5703125" style="35" customWidth="1"/>
    <col min="4621" max="4621" width="17.85546875" style="35" customWidth="1"/>
    <col min="4622" max="4622" width="13.5703125" style="35" customWidth="1"/>
    <col min="4623" max="4623" width="18.7109375" style="35" customWidth="1"/>
    <col min="4624" max="4624" width="10.7109375" style="35" bestFit="1" customWidth="1"/>
    <col min="4625" max="4625" width="10.28515625" style="35" bestFit="1" customWidth="1"/>
    <col min="4626" max="4867" width="9.140625" style="35"/>
    <col min="4868" max="4868" width="11.5703125" style="35" customWidth="1"/>
    <col min="4869" max="4869" width="14" style="35" customWidth="1"/>
    <col min="4870" max="4870" width="62.140625" style="35" customWidth="1"/>
    <col min="4871" max="4871" width="18.140625" style="35" customWidth="1"/>
    <col min="4872" max="4872" width="17" style="35" customWidth="1"/>
    <col min="4873" max="4873" width="40.85546875" style="35" customWidth="1"/>
    <col min="4874" max="4874" width="37" style="35" customWidth="1"/>
    <col min="4875" max="4875" width="43.42578125" style="35" customWidth="1"/>
    <col min="4876" max="4876" width="13.5703125" style="35" customWidth="1"/>
    <col min="4877" max="4877" width="17.85546875" style="35" customWidth="1"/>
    <col min="4878" max="4878" width="13.5703125" style="35" customWidth="1"/>
    <col min="4879" max="4879" width="18.7109375" style="35" customWidth="1"/>
    <col min="4880" max="4880" width="10.7109375" style="35" bestFit="1" customWidth="1"/>
    <col min="4881" max="4881" width="10.28515625" style="35" bestFit="1" customWidth="1"/>
    <col min="4882" max="5123" width="9.140625" style="35"/>
    <col min="5124" max="5124" width="11.5703125" style="35" customWidth="1"/>
    <col min="5125" max="5125" width="14" style="35" customWidth="1"/>
    <col min="5126" max="5126" width="62.140625" style="35" customWidth="1"/>
    <col min="5127" max="5127" width="18.140625" style="35" customWidth="1"/>
    <col min="5128" max="5128" width="17" style="35" customWidth="1"/>
    <col min="5129" max="5129" width="40.85546875" style="35" customWidth="1"/>
    <col min="5130" max="5130" width="37" style="35" customWidth="1"/>
    <col min="5131" max="5131" width="43.42578125" style="35" customWidth="1"/>
    <col min="5132" max="5132" width="13.5703125" style="35" customWidth="1"/>
    <col min="5133" max="5133" width="17.85546875" style="35" customWidth="1"/>
    <col min="5134" max="5134" width="13.5703125" style="35" customWidth="1"/>
    <col min="5135" max="5135" width="18.7109375" style="35" customWidth="1"/>
    <col min="5136" max="5136" width="10.7109375" style="35" bestFit="1" customWidth="1"/>
    <col min="5137" max="5137" width="10.28515625" style="35" bestFit="1" customWidth="1"/>
    <col min="5138" max="5379" width="9.140625" style="35"/>
    <col min="5380" max="5380" width="11.5703125" style="35" customWidth="1"/>
    <col min="5381" max="5381" width="14" style="35" customWidth="1"/>
    <col min="5382" max="5382" width="62.140625" style="35" customWidth="1"/>
    <col min="5383" max="5383" width="18.140625" style="35" customWidth="1"/>
    <col min="5384" max="5384" width="17" style="35" customWidth="1"/>
    <col min="5385" max="5385" width="40.85546875" style="35" customWidth="1"/>
    <col min="5386" max="5386" width="37" style="35" customWidth="1"/>
    <col min="5387" max="5387" width="43.42578125" style="35" customWidth="1"/>
    <col min="5388" max="5388" width="13.5703125" style="35" customWidth="1"/>
    <col min="5389" max="5389" width="17.85546875" style="35" customWidth="1"/>
    <col min="5390" max="5390" width="13.5703125" style="35" customWidth="1"/>
    <col min="5391" max="5391" width="18.7109375" style="35" customWidth="1"/>
    <col min="5392" max="5392" width="10.7109375" style="35" bestFit="1" customWidth="1"/>
    <col min="5393" max="5393" width="10.28515625" style="35" bestFit="1" customWidth="1"/>
    <col min="5394" max="5635" width="9.140625" style="35"/>
    <col min="5636" max="5636" width="11.5703125" style="35" customWidth="1"/>
    <col min="5637" max="5637" width="14" style="35" customWidth="1"/>
    <col min="5638" max="5638" width="62.140625" style="35" customWidth="1"/>
    <col min="5639" max="5639" width="18.140625" style="35" customWidth="1"/>
    <col min="5640" max="5640" width="17" style="35" customWidth="1"/>
    <col min="5641" max="5641" width="40.85546875" style="35" customWidth="1"/>
    <col min="5642" max="5642" width="37" style="35" customWidth="1"/>
    <col min="5643" max="5643" width="43.42578125" style="35" customWidth="1"/>
    <col min="5644" max="5644" width="13.5703125" style="35" customWidth="1"/>
    <col min="5645" max="5645" width="17.85546875" style="35" customWidth="1"/>
    <col min="5646" max="5646" width="13.5703125" style="35" customWidth="1"/>
    <col min="5647" max="5647" width="18.7109375" style="35" customWidth="1"/>
    <col min="5648" max="5648" width="10.7109375" style="35" bestFit="1" customWidth="1"/>
    <col min="5649" max="5649" width="10.28515625" style="35" bestFit="1" customWidth="1"/>
    <col min="5650" max="5891" width="9.140625" style="35"/>
    <col min="5892" max="5892" width="11.5703125" style="35" customWidth="1"/>
    <col min="5893" max="5893" width="14" style="35" customWidth="1"/>
    <col min="5894" max="5894" width="62.140625" style="35" customWidth="1"/>
    <col min="5895" max="5895" width="18.140625" style="35" customWidth="1"/>
    <col min="5896" max="5896" width="17" style="35" customWidth="1"/>
    <col min="5897" max="5897" width="40.85546875" style="35" customWidth="1"/>
    <col min="5898" max="5898" width="37" style="35" customWidth="1"/>
    <col min="5899" max="5899" width="43.42578125" style="35" customWidth="1"/>
    <col min="5900" max="5900" width="13.5703125" style="35" customWidth="1"/>
    <col min="5901" max="5901" width="17.85546875" style="35" customWidth="1"/>
    <col min="5902" max="5902" width="13.5703125" style="35" customWidth="1"/>
    <col min="5903" max="5903" width="18.7109375" style="35" customWidth="1"/>
    <col min="5904" max="5904" width="10.7109375" style="35" bestFit="1" customWidth="1"/>
    <col min="5905" max="5905" width="10.28515625" style="35" bestFit="1" customWidth="1"/>
    <col min="5906" max="6147" width="9.140625" style="35"/>
    <col min="6148" max="6148" width="11.5703125" style="35" customWidth="1"/>
    <col min="6149" max="6149" width="14" style="35" customWidth="1"/>
    <col min="6150" max="6150" width="62.140625" style="35" customWidth="1"/>
    <col min="6151" max="6151" width="18.140625" style="35" customWidth="1"/>
    <col min="6152" max="6152" width="17" style="35" customWidth="1"/>
    <col min="6153" max="6153" width="40.85546875" style="35" customWidth="1"/>
    <col min="6154" max="6154" width="37" style="35" customWidth="1"/>
    <col min="6155" max="6155" width="43.42578125" style="35" customWidth="1"/>
    <col min="6156" max="6156" width="13.5703125" style="35" customWidth="1"/>
    <col min="6157" max="6157" width="17.85546875" style="35" customWidth="1"/>
    <col min="6158" max="6158" width="13.5703125" style="35" customWidth="1"/>
    <col min="6159" max="6159" width="18.7109375" style="35" customWidth="1"/>
    <col min="6160" max="6160" width="10.7109375" style="35" bestFit="1" customWidth="1"/>
    <col min="6161" max="6161" width="10.28515625" style="35" bestFit="1" customWidth="1"/>
    <col min="6162" max="6403" width="9.140625" style="35"/>
    <col min="6404" max="6404" width="11.5703125" style="35" customWidth="1"/>
    <col min="6405" max="6405" width="14" style="35" customWidth="1"/>
    <col min="6406" max="6406" width="62.140625" style="35" customWidth="1"/>
    <col min="6407" max="6407" width="18.140625" style="35" customWidth="1"/>
    <col min="6408" max="6408" width="17" style="35" customWidth="1"/>
    <col min="6409" max="6409" width="40.85546875" style="35" customWidth="1"/>
    <col min="6410" max="6410" width="37" style="35" customWidth="1"/>
    <col min="6411" max="6411" width="43.42578125" style="35" customWidth="1"/>
    <col min="6412" max="6412" width="13.5703125" style="35" customWidth="1"/>
    <col min="6413" max="6413" width="17.85546875" style="35" customWidth="1"/>
    <col min="6414" max="6414" width="13.5703125" style="35" customWidth="1"/>
    <col min="6415" max="6415" width="18.7109375" style="35" customWidth="1"/>
    <col min="6416" max="6416" width="10.7109375" style="35" bestFit="1" customWidth="1"/>
    <col min="6417" max="6417" width="10.28515625" style="35" bestFit="1" customWidth="1"/>
    <col min="6418" max="6659" width="9.140625" style="35"/>
    <col min="6660" max="6660" width="11.5703125" style="35" customWidth="1"/>
    <col min="6661" max="6661" width="14" style="35" customWidth="1"/>
    <col min="6662" max="6662" width="62.140625" style="35" customWidth="1"/>
    <col min="6663" max="6663" width="18.140625" style="35" customWidth="1"/>
    <col min="6664" max="6664" width="17" style="35" customWidth="1"/>
    <col min="6665" max="6665" width="40.85546875" style="35" customWidth="1"/>
    <col min="6666" max="6666" width="37" style="35" customWidth="1"/>
    <col min="6667" max="6667" width="43.42578125" style="35" customWidth="1"/>
    <col min="6668" max="6668" width="13.5703125" style="35" customWidth="1"/>
    <col min="6669" max="6669" width="17.85546875" style="35" customWidth="1"/>
    <col min="6670" max="6670" width="13.5703125" style="35" customWidth="1"/>
    <col min="6671" max="6671" width="18.7109375" style="35" customWidth="1"/>
    <col min="6672" max="6672" width="10.7109375" style="35" bestFit="1" customWidth="1"/>
    <col min="6673" max="6673" width="10.28515625" style="35" bestFit="1" customWidth="1"/>
    <col min="6674" max="6915" width="9.140625" style="35"/>
    <col min="6916" max="6916" width="11.5703125" style="35" customWidth="1"/>
    <col min="6917" max="6917" width="14" style="35" customWidth="1"/>
    <col min="6918" max="6918" width="62.140625" style="35" customWidth="1"/>
    <col min="6919" max="6919" width="18.140625" style="35" customWidth="1"/>
    <col min="6920" max="6920" width="17" style="35" customWidth="1"/>
    <col min="6921" max="6921" width="40.85546875" style="35" customWidth="1"/>
    <col min="6922" max="6922" width="37" style="35" customWidth="1"/>
    <col min="6923" max="6923" width="43.42578125" style="35" customWidth="1"/>
    <col min="6924" max="6924" width="13.5703125" style="35" customWidth="1"/>
    <col min="6925" max="6925" width="17.85546875" style="35" customWidth="1"/>
    <col min="6926" max="6926" width="13.5703125" style="35" customWidth="1"/>
    <col min="6927" max="6927" width="18.7109375" style="35" customWidth="1"/>
    <col min="6928" max="6928" width="10.7109375" style="35" bestFit="1" customWidth="1"/>
    <col min="6929" max="6929" width="10.28515625" style="35" bestFit="1" customWidth="1"/>
    <col min="6930" max="7171" width="9.140625" style="35"/>
    <col min="7172" max="7172" width="11.5703125" style="35" customWidth="1"/>
    <col min="7173" max="7173" width="14" style="35" customWidth="1"/>
    <col min="7174" max="7174" width="62.140625" style="35" customWidth="1"/>
    <col min="7175" max="7175" width="18.140625" style="35" customWidth="1"/>
    <col min="7176" max="7176" width="17" style="35" customWidth="1"/>
    <col min="7177" max="7177" width="40.85546875" style="35" customWidth="1"/>
    <col min="7178" max="7178" width="37" style="35" customWidth="1"/>
    <col min="7179" max="7179" width="43.42578125" style="35" customWidth="1"/>
    <col min="7180" max="7180" width="13.5703125" style="35" customWidth="1"/>
    <col min="7181" max="7181" width="17.85546875" style="35" customWidth="1"/>
    <col min="7182" max="7182" width="13.5703125" style="35" customWidth="1"/>
    <col min="7183" max="7183" width="18.7109375" style="35" customWidth="1"/>
    <col min="7184" max="7184" width="10.7109375" style="35" bestFit="1" customWidth="1"/>
    <col min="7185" max="7185" width="10.28515625" style="35" bestFit="1" customWidth="1"/>
    <col min="7186" max="7427" width="9.140625" style="35"/>
    <col min="7428" max="7428" width="11.5703125" style="35" customWidth="1"/>
    <col min="7429" max="7429" width="14" style="35" customWidth="1"/>
    <col min="7430" max="7430" width="62.140625" style="35" customWidth="1"/>
    <col min="7431" max="7431" width="18.140625" style="35" customWidth="1"/>
    <col min="7432" max="7432" width="17" style="35" customWidth="1"/>
    <col min="7433" max="7433" width="40.85546875" style="35" customWidth="1"/>
    <col min="7434" max="7434" width="37" style="35" customWidth="1"/>
    <col min="7435" max="7435" width="43.42578125" style="35" customWidth="1"/>
    <col min="7436" max="7436" width="13.5703125" style="35" customWidth="1"/>
    <col min="7437" max="7437" width="17.85546875" style="35" customWidth="1"/>
    <col min="7438" max="7438" width="13.5703125" style="35" customWidth="1"/>
    <col min="7439" max="7439" width="18.7109375" style="35" customWidth="1"/>
    <col min="7440" max="7440" width="10.7109375" style="35" bestFit="1" customWidth="1"/>
    <col min="7441" max="7441" width="10.28515625" style="35" bestFit="1" customWidth="1"/>
    <col min="7442" max="7683" width="9.140625" style="35"/>
    <col min="7684" max="7684" width="11.5703125" style="35" customWidth="1"/>
    <col min="7685" max="7685" width="14" style="35" customWidth="1"/>
    <col min="7686" max="7686" width="62.140625" style="35" customWidth="1"/>
    <col min="7687" max="7687" width="18.140625" style="35" customWidth="1"/>
    <col min="7688" max="7688" width="17" style="35" customWidth="1"/>
    <col min="7689" max="7689" width="40.85546875" style="35" customWidth="1"/>
    <col min="7690" max="7690" width="37" style="35" customWidth="1"/>
    <col min="7691" max="7691" width="43.42578125" style="35" customWidth="1"/>
    <col min="7692" max="7692" width="13.5703125" style="35" customWidth="1"/>
    <col min="7693" max="7693" width="17.85546875" style="35" customWidth="1"/>
    <col min="7694" max="7694" width="13.5703125" style="35" customWidth="1"/>
    <col min="7695" max="7695" width="18.7109375" style="35" customWidth="1"/>
    <col min="7696" max="7696" width="10.7109375" style="35" bestFit="1" customWidth="1"/>
    <col min="7697" max="7697" width="10.28515625" style="35" bestFit="1" customWidth="1"/>
    <col min="7698" max="7939" width="9.140625" style="35"/>
    <col min="7940" max="7940" width="11.5703125" style="35" customWidth="1"/>
    <col min="7941" max="7941" width="14" style="35" customWidth="1"/>
    <col min="7942" max="7942" width="62.140625" style="35" customWidth="1"/>
    <col min="7943" max="7943" width="18.140625" style="35" customWidth="1"/>
    <col min="7944" max="7944" width="17" style="35" customWidth="1"/>
    <col min="7945" max="7945" width="40.85546875" style="35" customWidth="1"/>
    <col min="7946" max="7946" width="37" style="35" customWidth="1"/>
    <col min="7947" max="7947" width="43.42578125" style="35" customWidth="1"/>
    <col min="7948" max="7948" width="13.5703125" style="35" customWidth="1"/>
    <col min="7949" max="7949" width="17.85546875" style="35" customWidth="1"/>
    <col min="7950" max="7950" width="13.5703125" style="35" customWidth="1"/>
    <col min="7951" max="7951" width="18.7109375" style="35" customWidth="1"/>
    <col min="7952" max="7952" width="10.7109375" style="35" bestFit="1" customWidth="1"/>
    <col min="7953" max="7953" width="10.28515625" style="35" bestFit="1" customWidth="1"/>
    <col min="7954" max="8195" width="9.140625" style="35"/>
    <col min="8196" max="8196" width="11.5703125" style="35" customWidth="1"/>
    <col min="8197" max="8197" width="14" style="35" customWidth="1"/>
    <col min="8198" max="8198" width="62.140625" style="35" customWidth="1"/>
    <col min="8199" max="8199" width="18.140625" style="35" customWidth="1"/>
    <col min="8200" max="8200" width="17" style="35" customWidth="1"/>
    <col min="8201" max="8201" width="40.85546875" style="35" customWidth="1"/>
    <col min="8202" max="8202" width="37" style="35" customWidth="1"/>
    <col min="8203" max="8203" width="43.42578125" style="35" customWidth="1"/>
    <col min="8204" max="8204" width="13.5703125" style="35" customWidth="1"/>
    <col min="8205" max="8205" width="17.85546875" style="35" customWidth="1"/>
    <col min="8206" max="8206" width="13.5703125" style="35" customWidth="1"/>
    <col min="8207" max="8207" width="18.7109375" style="35" customWidth="1"/>
    <col min="8208" max="8208" width="10.7109375" style="35" bestFit="1" customWidth="1"/>
    <col min="8209" max="8209" width="10.28515625" style="35" bestFit="1" customWidth="1"/>
    <col min="8210" max="8451" width="9.140625" style="35"/>
    <col min="8452" max="8452" width="11.5703125" style="35" customWidth="1"/>
    <col min="8453" max="8453" width="14" style="35" customWidth="1"/>
    <col min="8454" max="8454" width="62.140625" style="35" customWidth="1"/>
    <col min="8455" max="8455" width="18.140625" style="35" customWidth="1"/>
    <col min="8456" max="8456" width="17" style="35" customWidth="1"/>
    <col min="8457" max="8457" width="40.85546875" style="35" customWidth="1"/>
    <col min="8458" max="8458" width="37" style="35" customWidth="1"/>
    <col min="8459" max="8459" width="43.42578125" style="35" customWidth="1"/>
    <col min="8460" max="8460" width="13.5703125" style="35" customWidth="1"/>
    <col min="8461" max="8461" width="17.85546875" style="35" customWidth="1"/>
    <col min="8462" max="8462" width="13.5703125" style="35" customWidth="1"/>
    <col min="8463" max="8463" width="18.7109375" style="35" customWidth="1"/>
    <col min="8464" max="8464" width="10.7109375" style="35" bestFit="1" customWidth="1"/>
    <col min="8465" max="8465" width="10.28515625" style="35" bestFit="1" customWidth="1"/>
    <col min="8466" max="8707" width="9.140625" style="35"/>
    <col min="8708" max="8708" width="11.5703125" style="35" customWidth="1"/>
    <col min="8709" max="8709" width="14" style="35" customWidth="1"/>
    <col min="8710" max="8710" width="62.140625" style="35" customWidth="1"/>
    <col min="8711" max="8711" width="18.140625" style="35" customWidth="1"/>
    <col min="8712" max="8712" width="17" style="35" customWidth="1"/>
    <col min="8713" max="8713" width="40.85546875" style="35" customWidth="1"/>
    <col min="8714" max="8714" width="37" style="35" customWidth="1"/>
    <col min="8715" max="8715" width="43.42578125" style="35" customWidth="1"/>
    <col min="8716" max="8716" width="13.5703125" style="35" customWidth="1"/>
    <col min="8717" max="8717" width="17.85546875" style="35" customWidth="1"/>
    <col min="8718" max="8718" width="13.5703125" style="35" customWidth="1"/>
    <col min="8719" max="8719" width="18.7109375" style="35" customWidth="1"/>
    <col min="8720" max="8720" width="10.7109375" style="35" bestFit="1" customWidth="1"/>
    <col min="8721" max="8721" width="10.28515625" style="35" bestFit="1" customWidth="1"/>
    <col min="8722" max="8963" width="9.140625" style="35"/>
    <col min="8964" max="8964" width="11.5703125" style="35" customWidth="1"/>
    <col min="8965" max="8965" width="14" style="35" customWidth="1"/>
    <col min="8966" max="8966" width="62.140625" style="35" customWidth="1"/>
    <col min="8967" max="8967" width="18.140625" style="35" customWidth="1"/>
    <col min="8968" max="8968" width="17" style="35" customWidth="1"/>
    <col min="8969" max="8969" width="40.85546875" style="35" customWidth="1"/>
    <col min="8970" max="8970" width="37" style="35" customWidth="1"/>
    <col min="8971" max="8971" width="43.42578125" style="35" customWidth="1"/>
    <col min="8972" max="8972" width="13.5703125" style="35" customWidth="1"/>
    <col min="8973" max="8973" width="17.85546875" style="35" customWidth="1"/>
    <col min="8974" max="8974" width="13.5703125" style="35" customWidth="1"/>
    <col min="8975" max="8975" width="18.7109375" style="35" customWidth="1"/>
    <col min="8976" max="8976" width="10.7109375" style="35" bestFit="1" customWidth="1"/>
    <col min="8977" max="8977" width="10.28515625" style="35" bestFit="1" customWidth="1"/>
    <col min="8978" max="9219" width="9.140625" style="35"/>
    <col min="9220" max="9220" width="11.5703125" style="35" customWidth="1"/>
    <col min="9221" max="9221" width="14" style="35" customWidth="1"/>
    <col min="9222" max="9222" width="62.140625" style="35" customWidth="1"/>
    <col min="9223" max="9223" width="18.140625" style="35" customWidth="1"/>
    <col min="9224" max="9224" width="17" style="35" customWidth="1"/>
    <col min="9225" max="9225" width="40.85546875" style="35" customWidth="1"/>
    <col min="9226" max="9226" width="37" style="35" customWidth="1"/>
    <col min="9227" max="9227" width="43.42578125" style="35" customWidth="1"/>
    <col min="9228" max="9228" width="13.5703125" style="35" customWidth="1"/>
    <col min="9229" max="9229" width="17.85546875" style="35" customWidth="1"/>
    <col min="9230" max="9230" width="13.5703125" style="35" customWidth="1"/>
    <col min="9231" max="9231" width="18.7109375" style="35" customWidth="1"/>
    <col min="9232" max="9232" width="10.7109375" style="35" bestFit="1" customWidth="1"/>
    <col min="9233" max="9233" width="10.28515625" style="35" bestFit="1" customWidth="1"/>
    <col min="9234" max="9475" width="9.140625" style="35"/>
    <col min="9476" max="9476" width="11.5703125" style="35" customWidth="1"/>
    <col min="9477" max="9477" width="14" style="35" customWidth="1"/>
    <col min="9478" max="9478" width="62.140625" style="35" customWidth="1"/>
    <col min="9479" max="9479" width="18.140625" style="35" customWidth="1"/>
    <col min="9480" max="9480" width="17" style="35" customWidth="1"/>
    <col min="9481" max="9481" width="40.85546875" style="35" customWidth="1"/>
    <col min="9482" max="9482" width="37" style="35" customWidth="1"/>
    <col min="9483" max="9483" width="43.42578125" style="35" customWidth="1"/>
    <col min="9484" max="9484" width="13.5703125" style="35" customWidth="1"/>
    <col min="9485" max="9485" width="17.85546875" style="35" customWidth="1"/>
    <col min="9486" max="9486" width="13.5703125" style="35" customWidth="1"/>
    <col min="9487" max="9487" width="18.7109375" style="35" customWidth="1"/>
    <col min="9488" max="9488" width="10.7109375" style="35" bestFit="1" customWidth="1"/>
    <col min="9489" max="9489" width="10.28515625" style="35" bestFit="1" customWidth="1"/>
    <col min="9490" max="9731" width="9.140625" style="35"/>
    <col min="9732" max="9732" width="11.5703125" style="35" customWidth="1"/>
    <col min="9733" max="9733" width="14" style="35" customWidth="1"/>
    <col min="9734" max="9734" width="62.140625" style="35" customWidth="1"/>
    <col min="9735" max="9735" width="18.140625" style="35" customWidth="1"/>
    <col min="9736" max="9736" width="17" style="35" customWidth="1"/>
    <col min="9737" max="9737" width="40.85546875" style="35" customWidth="1"/>
    <col min="9738" max="9738" width="37" style="35" customWidth="1"/>
    <col min="9739" max="9739" width="43.42578125" style="35" customWidth="1"/>
    <col min="9740" max="9740" width="13.5703125" style="35" customWidth="1"/>
    <col min="9741" max="9741" width="17.85546875" style="35" customWidth="1"/>
    <col min="9742" max="9742" width="13.5703125" style="35" customWidth="1"/>
    <col min="9743" max="9743" width="18.7109375" style="35" customWidth="1"/>
    <col min="9744" max="9744" width="10.7109375" style="35" bestFit="1" customWidth="1"/>
    <col min="9745" max="9745" width="10.28515625" style="35" bestFit="1" customWidth="1"/>
    <col min="9746" max="9987" width="9.140625" style="35"/>
    <col min="9988" max="9988" width="11.5703125" style="35" customWidth="1"/>
    <col min="9989" max="9989" width="14" style="35" customWidth="1"/>
    <col min="9990" max="9990" width="62.140625" style="35" customWidth="1"/>
    <col min="9991" max="9991" width="18.140625" style="35" customWidth="1"/>
    <col min="9992" max="9992" width="17" style="35" customWidth="1"/>
    <col min="9993" max="9993" width="40.85546875" style="35" customWidth="1"/>
    <col min="9994" max="9994" width="37" style="35" customWidth="1"/>
    <col min="9995" max="9995" width="43.42578125" style="35" customWidth="1"/>
    <col min="9996" max="9996" width="13.5703125" style="35" customWidth="1"/>
    <col min="9997" max="9997" width="17.85546875" style="35" customWidth="1"/>
    <col min="9998" max="9998" width="13.5703125" style="35" customWidth="1"/>
    <col min="9999" max="9999" width="18.7109375" style="35" customWidth="1"/>
    <col min="10000" max="10000" width="10.7109375" style="35" bestFit="1" customWidth="1"/>
    <col min="10001" max="10001" width="10.28515625" style="35" bestFit="1" customWidth="1"/>
    <col min="10002" max="10243" width="9.140625" style="35"/>
    <col min="10244" max="10244" width="11.5703125" style="35" customWidth="1"/>
    <col min="10245" max="10245" width="14" style="35" customWidth="1"/>
    <col min="10246" max="10246" width="62.140625" style="35" customWidth="1"/>
    <col min="10247" max="10247" width="18.140625" style="35" customWidth="1"/>
    <col min="10248" max="10248" width="17" style="35" customWidth="1"/>
    <col min="10249" max="10249" width="40.85546875" style="35" customWidth="1"/>
    <col min="10250" max="10250" width="37" style="35" customWidth="1"/>
    <col min="10251" max="10251" width="43.42578125" style="35" customWidth="1"/>
    <col min="10252" max="10252" width="13.5703125" style="35" customWidth="1"/>
    <col min="10253" max="10253" width="17.85546875" style="35" customWidth="1"/>
    <col min="10254" max="10254" width="13.5703125" style="35" customWidth="1"/>
    <col min="10255" max="10255" width="18.7109375" style="35" customWidth="1"/>
    <col min="10256" max="10256" width="10.7109375" style="35" bestFit="1" customWidth="1"/>
    <col min="10257" max="10257" width="10.28515625" style="35" bestFit="1" customWidth="1"/>
    <col min="10258" max="10499" width="9.140625" style="35"/>
    <col min="10500" max="10500" width="11.5703125" style="35" customWidth="1"/>
    <col min="10501" max="10501" width="14" style="35" customWidth="1"/>
    <col min="10502" max="10502" width="62.140625" style="35" customWidth="1"/>
    <col min="10503" max="10503" width="18.140625" style="35" customWidth="1"/>
    <col min="10504" max="10504" width="17" style="35" customWidth="1"/>
    <col min="10505" max="10505" width="40.85546875" style="35" customWidth="1"/>
    <col min="10506" max="10506" width="37" style="35" customWidth="1"/>
    <col min="10507" max="10507" width="43.42578125" style="35" customWidth="1"/>
    <col min="10508" max="10508" width="13.5703125" style="35" customWidth="1"/>
    <col min="10509" max="10509" width="17.85546875" style="35" customWidth="1"/>
    <col min="10510" max="10510" width="13.5703125" style="35" customWidth="1"/>
    <col min="10511" max="10511" width="18.7109375" style="35" customWidth="1"/>
    <col min="10512" max="10512" width="10.7109375" style="35" bestFit="1" customWidth="1"/>
    <col min="10513" max="10513" width="10.28515625" style="35" bestFit="1" customWidth="1"/>
    <col min="10514" max="10755" width="9.140625" style="35"/>
    <col min="10756" max="10756" width="11.5703125" style="35" customWidth="1"/>
    <col min="10757" max="10757" width="14" style="35" customWidth="1"/>
    <col min="10758" max="10758" width="62.140625" style="35" customWidth="1"/>
    <col min="10759" max="10759" width="18.140625" style="35" customWidth="1"/>
    <col min="10760" max="10760" width="17" style="35" customWidth="1"/>
    <col min="10761" max="10761" width="40.85546875" style="35" customWidth="1"/>
    <col min="10762" max="10762" width="37" style="35" customWidth="1"/>
    <col min="10763" max="10763" width="43.42578125" style="35" customWidth="1"/>
    <col min="10764" max="10764" width="13.5703125" style="35" customWidth="1"/>
    <col min="10765" max="10765" width="17.85546875" style="35" customWidth="1"/>
    <col min="10766" max="10766" width="13.5703125" style="35" customWidth="1"/>
    <col min="10767" max="10767" width="18.7109375" style="35" customWidth="1"/>
    <col min="10768" max="10768" width="10.7109375" style="35" bestFit="1" customWidth="1"/>
    <col min="10769" max="10769" width="10.28515625" style="35" bestFit="1" customWidth="1"/>
    <col min="10770" max="11011" width="9.140625" style="35"/>
    <col min="11012" max="11012" width="11.5703125" style="35" customWidth="1"/>
    <col min="11013" max="11013" width="14" style="35" customWidth="1"/>
    <col min="11014" max="11014" width="62.140625" style="35" customWidth="1"/>
    <col min="11015" max="11015" width="18.140625" style="35" customWidth="1"/>
    <col min="11016" max="11016" width="17" style="35" customWidth="1"/>
    <col min="11017" max="11017" width="40.85546875" style="35" customWidth="1"/>
    <col min="11018" max="11018" width="37" style="35" customWidth="1"/>
    <col min="11019" max="11019" width="43.42578125" style="35" customWidth="1"/>
    <col min="11020" max="11020" width="13.5703125" style="35" customWidth="1"/>
    <col min="11021" max="11021" width="17.85546875" style="35" customWidth="1"/>
    <col min="11022" max="11022" width="13.5703125" style="35" customWidth="1"/>
    <col min="11023" max="11023" width="18.7109375" style="35" customWidth="1"/>
    <col min="11024" max="11024" width="10.7109375" style="35" bestFit="1" customWidth="1"/>
    <col min="11025" max="11025" width="10.28515625" style="35" bestFit="1" customWidth="1"/>
    <col min="11026" max="11267" width="9.140625" style="35"/>
    <col min="11268" max="11268" width="11.5703125" style="35" customWidth="1"/>
    <col min="11269" max="11269" width="14" style="35" customWidth="1"/>
    <col min="11270" max="11270" width="62.140625" style="35" customWidth="1"/>
    <col min="11271" max="11271" width="18.140625" style="35" customWidth="1"/>
    <col min="11272" max="11272" width="17" style="35" customWidth="1"/>
    <col min="11273" max="11273" width="40.85546875" style="35" customWidth="1"/>
    <col min="11274" max="11274" width="37" style="35" customWidth="1"/>
    <col min="11275" max="11275" width="43.42578125" style="35" customWidth="1"/>
    <col min="11276" max="11276" width="13.5703125" style="35" customWidth="1"/>
    <col min="11277" max="11277" width="17.85546875" style="35" customWidth="1"/>
    <col min="11278" max="11278" width="13.5703125" style="35" customWidth="1"/>
    <col min="11279" max="11279" width="18.7109375" style="35" customWidth="1"/>
    <col min="11280" max="11280" width="10.7109375" style="35" bestFit="1" customWidth="1"/>
    <col min="11281" max="11281" width="10.28515625" style="35" bestFit="1" customWidth="1"/>
    <col min="11282" max="11523" width="9.140625" style="35"/>
    <col min="11524" max="11524" width="11.5703125" style="35" customWidth="1"/>
    <col min="11525" max="11525" width="14" style="35" customWidth="1"/>
    <col min="11526" max="11526" width="62.140625" style="35" customWidth="1"/>
    <col min="11527" max="11527" width="18.140625" style="35" customWidth="1"/>
    <col min="11528" max="11528" width="17" style="35" customWidth="1"/>
    <col min="11529" max="11529" width="40.85546875" style="35" customWidth="1"/>
    <col min="11530" max="11530" width="37" style="35" customWidth="1"/>
    <col min="11531" max="11531" width="43.42578125" style="35" customWidth="1"/>
    <col min="11532" max="11532" width="13.5703125" style="35" customWidth="1"/>
    <col min="11533" max="11533" width="17.85546875" style="35" customWidth="1"/>
    <col min="11534" max="11534" width="13.5703125" style="35" customWidth="1"/>
    <col min="11535" max="11535" width="18.7109375" style="35" customWidth="1"/>
    <col min="11536" max="11536" width="10.7109375" style="35" bestFit="1" customWidth="1"/>
    <col min="11537" max="11537" width="10.28515625" style="35" bestFit="1" customWidth="1"/>
    <col min="11538" max="11779" width="9.140625" style="35"/>
    <col min="11780" max="11780" width="11.5703125" style="35" customWidth="1"/>
    <col min="11781" max="11781" width="14" style="35" customWidth="1"/>
    <col min="11782" max="11782" width="62.140625" style="35" customWidth="1"/>
    <col min="11783" max="11783" width="18.140625" style="35" customWidth="1"/>
    <col min="11784" max="11784" width="17" style="35" customWidth="1"/>
    <col min="11785" max="11785" width="40.85546875" style="35" customWidth="1"/>
    <col min="11786" max="11786" width="37" style="35" customWidth="1"/>
    <col min="11787" max="11787" width="43.42578125" style="35" customWidth="1"/>
    <col min="11788" max="11788" width="13.5703125" style="35" customWidth="1"/>
    <col min="11789" max="11789" width="17.85546875" style="35" customWidth="1"/>
    <col min="11790" max="11790" width="13.5703125" style="35" customWidth="1"/>
    <col min="11791" max="11791" width="18.7109375" style="35" customWidth="1"/>
    <col min="11792" max="11792" width="10.7109375" style="35" bestFit="1" customWidth="1"/>
    <col min="11793" max="11793" width="10.28515625" style="35" bestFit="1" customWidth="1"/>
    <col min="11794" max="12035" width="9.140625" style="35"/>
    <col min="12036" max="12036" width="11.5703125" style="35" customWidth="1"/>
    <col min="12037" max="12037" width="14" style="35" customWidth="1"/>
    <col min="12038" max="12038" width="62.140625" style="35" customWidth="1"/>
    <col min="12039" max="12039" width="18.140625" style="35" customWidth="1"/>
    <col min="12040" max="12040" width="17" style="35" customWidth="1"/>
    <col min="12041" max="12041" width="40.85546875" style="35" customWidth="1"/>
    <col min="12042" max="12042" width="37" style="35" customWidth="1"/>
    <col min="12043" max="12043" width="43.42578125" style="35" customWidth="1"/>
    <col min="12044" max="12044" width="13.5703125" style="35" customWidth="1"/>
    <col min="12045" max="12045" width="17.85546875" style="35" customWidth="1"/>
    <col min="12046" max="12046" width="13.5703125" style="35" customWidth="1"/>
    <col min="12047" max="12047" width="18.7109375" style="35" customWidth="1"/>
    <col min="12048" max="12048" width="10.7109375" style="35" bestFit="1" customWidth="1"/>
    <col min="12049" max="12049" width="10.28515625" style="35" bestFit="1" customWidth="1"/>
    <col min="12050" max="12291" width="9.140625" style="35"/>
    <col min="12292" max="12292" width="11.5703125" style="35" customWidth="1"/>
    <col min="12293" max="12293" width="14" style="35" customWidth="1"/>
    <col min="12294" max="12294" width="62.140625" style="35" customWidth="1"/>
    <col min="12295" max="12295" width="18.140625" style="35" customWidth="1"/>
    <col min="12296" max="12296" width="17" style="35" customWidth="1"/>
    <col min="12297" max="12297" width="40.85546875" style="35" customWidth="1"/>
    <col min="12298" max="12298" width="37" style="35" customWidth="1"/>
    <col min="12299" max="12299" width="43.42578125" style="35" customWidth="1"/>
    <col min="12300" max="12300" width="13.5703125" style="35" customWidth="1"/>
    <col min="12301" max="12301" width="17.85546875" style="35" customWidth="1"/>
    <col min="12302" max="12302" width="13.5703125" style="35" customWidth="1"/>
    <col min="12303" max="12303" width="18.7109375" style="35" customWidth="1"/>
    <col min="12304" max="12304" width="10.7109375" style="35" bestFit="1" customWidth="1"/>
    <col min="12305" max="12305" width="10.28515625" style="35" bestFit="1" customWidth="1"/>
    <col min="12306" max="12547" width="9.140625" style="35"/>
    <col min="12548" max="12548" width="11.5703125" style="35" customWidth="1"/>
    <col min="12549" max="12549" width="14" style="35" customWidth="1"/>
    <col min="12550" max="12550" width="62.140625" style="35" customWidth="1"/>
    <col min="12551" max="12551" width="18.140625" style="35" customWidth="1"/>
    <col min="12552" max="12552" width="17" style="35" customWidth="1"/>
    <col min="12553" max="12553" width="40.85546875" style="35" customWidth="1"/>
    <col min="12554" max="12554" width="37" style="35" customWidth="1"/>
    <col min="12555" max="12555" width="43.42578125" style="35" customWidth="1"/>
    <col min="12556" max="12556" width="13.5703125" style="35" customWidth="1"/>
    <col min="12557" max="12557" width="17.85546875" style="35" customWidth="1"/>
    <col min="12558" max="12558" width="13.5703125" style="35" customWidth="1"/>
    <col min="12559" max="12559" width="18.7109375" style="35" customWidth="1"/>
    <col min="12560" max="12560" width="10.7109375" style="35" bestFit="1" customWidth="1"/>
    <col min="12561" max="12561" width="10.28515625" style="35" bestFit="1" customWidth="1"/>
    <col min="12562" max="12803" width="9.140625" style="35"/>
    <col min="12804" max="12804" width="11.5703125" style="35" customWidth="1"/>
    <col min="12805" max="12805" width="14" style="35" customWidth="1"/>
    <col min="12806" max="12806" width="62.140625" style="35" customWidth="1"/>
    <col min="12807" max="12807" width="18.140625" style="35" customWidth="1"/>
    <col min="12808" max="12808" width="17" style="35" customWidth="1"/>
    <col min="12809" max="12809" width="40.85546875" style="35" customWidth="1"/>
    <col min="12810" max="12810" width="37" style="35" customWidth="1"/>
    <col min="12811" max="12811" width="43.42578125" style="35" customWidth="1"/>
    <col min="12812" max="12812" width="13.5703125" style="35" customWidth="1"/>
    <col min="12813" max="12813" width="17.85546875" style="35" customWidth="1"/>
    <col min="12814" max="12814" width="13.5703125" style="35" customWidth="1"/>
    <col min="12815" max="12815" width="18.7109375" style="35" customWidth="1"/>
    <col min="12816" max="12816" width="10.7109375" style="35" bestFit="1" customWidth="1"/>
    <col min="12817" max="12817" width="10.28515625" style="35" bestFit="1" customWidth="1"/>
    <col min="12818" max="13059" width="9.140625" style="35"/>
    <col min="13060" max="13060" width="11.5703125" style="35" customWidth="1"/>
    <col min="13061" max="13061" width="14" style="35" customWidth="1"/>
    <col min="13062" max="13062" width="62.140625" style="35" customWidth="1"/>
    <col min="13063" max="13063" width="18.140625" style="35" customWidth="1"/>
    <col min="13064" max="13064" width="17" style="35" customWidth="1"/>
    <col min="13065" max="13065" width="40.85546875" style="35" customWidth="1"/>
    <col min="13066" max="13066" width="37" style="35" customWidth="1"/>
    <col min="13067" max="13067" width="43.42578125" style="35" customWidth="1"/>
    <col min="13068" max="13068" width="13.5703125" style="35" customWidth="1"/>
    <col min="13069" max="13069" width="17.85546875" style="35" customWidth="1"/>
    <col min="13070" max="13070" width="13.5703125" style="35" customWidth="1"/>
    <col min="13071" max="13071" width="18.7109375" style="35" customWidth="1"/>
    <col min="13072" max="13072" width="10.7109375" style="35" bestFit="1" customWidth="1"/>
    <col min="13073" max="13073" width="10.28515625" style="35" bestFit="1" customWidth="1"/>
    <col min="13074" max="13315" width="9.140625" style="35"/>
    <col min="13316" max="13316" width="11.5703125" style="35" customWidth="1"/>
    <col min="13317" max="13317" width="14" style="35" customWidth="1"/>
    <col min="13318" max="13318" width="62.140625" style="35" customWidth="1"/>
    <col min="13319" max="13319" width="18.140625" style="35" customWidth="1"/>
    <col min="13320" max="13320" width="17" style="35" customWidth="1"/>
    <col min="13321" max="13321" width="40.85546875" style="35" customWidth="1"/>
    <col min="13322" max="13322" width="37" style="35" customWidth="1"/>
    <col min="13323" max="13323" width="43.42578125" style="35" customWidth="1"/>
    <col min="13324" max="13324" width="13.5703125" style="35" customWidth="1"/>
    <col min="13325" max="13325" width="17.85546875" style="35" customWidth="1"/>
    <col min="13326" max="13326" width="13.5703125" style="35" customWidth="1"/>
    <col min="13327" max="13327" width="18.7109375" style="35" customWidth="1"/>
    <col min="13328" max="13328" width="10.7109375" style="35" bestFit="1" customWidth="1"/>
    <col min="13329" max="13329" width="10.28515625" style="35" bestFit="1" customWidth="1"/>
    <col min="13330" max="13571" width="9.140625" style="35"/>
    <col min="13572" max="13572" width="11.5703125" style="35" customWidth="1"/>
    <col min="13573" max="13573" width="14" style="35" customWidth="1"/>
    <col min="13574" max="13574" width="62.140625" style="35" customWidth="1"/>
    <col min="13575" max="13575" width="18.140625" style="35" customWidth="1"/>
    <col min="13576" max="13576" width="17" style="35" customWidth="1"/>
    <col min="13577" max="13577" width="40.85546875" style="35" customWidth="1"/>
    <col min="13578" max="13578" width="37" style="35" customWidth="1"/>
    <col min="13579" max="13579" width="43.42578125" style="35" customWidth="1"/>
    <col min="13580" max="13580" width="13.5703125" style="35" customWidth="1"/>
    <col min="13581" max="13581" width="17.85546875" style="35" customWidth="1"/>
    <col min="13582" max="13582" width="13.5703125" style="35" customWidth="1"/>
    <col min="13583" max="13583" width="18.7109375" style="35" customWidth="1"/>
    <col min="13584" max="13584" width="10.7109375" style="35" bestFit="1" customWidth="1"/>
    <col min="13585" max="13585" width="10.28515625" style="35" bestFit="1" customWidth="1"/>
    <col min="13586" max="13827" width="9.140625" style="35"/>
    <col min="13828" max="13828" width="11.5703125" style="35" customWidth="1"/>
    <col min="13829" max="13829" width="14" style="35" customWidth="1"/>
    <col min="13830" max="13830" width="62.140625" style="35" customWidth="1"/>
    <col min="13831" max="13831" width="18.140625" style="35" customWidth="1"/>
    <col min="13832" max="13832" width="17" style="35" customWidth="1"/>
    <col min="13833" max="13833" width="40.85546875" style="35" customWidth="1"/>
    <col min="13834" max="13834" width="37" style="35" customWidth="1"/>
    <col min="13835" max="13835" width="43.42578125" style="35" customWidth="1"/>
    <col min="13836" max="13836" width="13.5703125" style="35" customWidth="1"/>
    <col min="13837" max="13837" width="17.85546875" style="35" customWidth="1"/>
    <col min="13838" max="13838" width="13.5703125" style="35" customWidth="1"/>
    <col min="13839" max="13839" width="18.7109375" style="35" customWidth="1"/>
    <col min="13840" max="13840" width="10.7109375" style="35" bestFit="1" customWidth="1"/>
    <col min="13841" max="13841" width="10.28515625" style="35" bestFit="1" customWidth="1"/>
    <col min="13842" max="14083" width="9.140625" style="35"/>
    <col min="14084" max="14084" width="11.5703125" style="35" customWidth="1"/>
    <col min="14085" max="14085" width="14" style="35" customWidth="1"/>
    <col min="14086" max="14086" width="62.140625" style="35" customWidth="1"/>
    <col min="14087" max="14087" width="18.140625" style="35" customWidth="1"/>
    <col min="14088" max="14088" width="17" style="35" customWidth="1"/>
    <col min="14089" max="14089" width="40.85546875" style="35" customWidth="1"/>
    <col min="14090" max="14090" width="37" style="35" customWidth="1"/>
    <col min="14091" max="14091" width="43.42578125" style="35" customWidth="1"/>
    <col min="14092" max="14092" width="13.5703125" style="35" customWidth="1"/>
    <col min="14093" max="14093" width="17.85546875" style="35" customWidth="1"/>
    <col min="14094" max="14094" width="13.5703125" style="35" customWidth="1"/>
    <col min="14095" max="14095" width="18.7109375" style="35" customWidth="1"/>
    <col min="14096" max="14096" width="10.7109375" style="35" bestFit="1" customWidth="1"/>
    <col min="14097" max="14097" width="10.28515625" style="35" bestFit="1" customWidth="1"/>
    <col min="14098" max="14339" width="9.140625" style="35"/>
    <col min="14340" max="14340" width="11.5703125" style="35" customWidth="1"/>
    <col min="14341" max="14341" width="14" style="35" customWidth="1"/>
    <col min="14342" max="14342" width="62.140625" style="35" customWidth="1"/>
    <col min="14343" max="14343" width="18.140625" style="35" customWidth="1"/>
    <col min="14344" max="14344" width="17" style="35" customWidth="1"/>
    <col min="14345" max="14345" width="40.85546875" style="35" customWidth="1"/>
    <col min="14346" max="14346" width="37" style="35" customWidth="1"/>
    <col min="14347" max="14347" width="43.42578125" style="35" customWidth="1"/>
    <col min="14348" max="14348" width="13.5703125" style="35" customWidth="1"/>
    <col min="14349" max="14349" width="17.85546875" style="35" customWidth="1"/>
    <col min="14350" max="14350" width="13.5703125" style="35" customWidth="1"/>
    <col min="14351" max="14351" width="18.7109375" style="35" customWidth="1"/>
    <col min="14352" max="14352" width="10.7109375" style="35" bestFit="1" customWidth="1"/>
    <col min="14353" max="14353" width="10.28515625" style="35" bestFit="1" customWidth="1"/>
    <col min="14354" max="14595" width="9.140625" style="35"/>
    <col min="14596" max="14596" width="11.5703125" style="35" customWidth="1"/>
    <col min="14597" max="14597" width="14" style="35" customWidth="1"/>
    <col min="14598" max="14598" width="62.140625" style="35" customWidth="1"/>
    <col min="14599" max="14599" width="18.140625" style="35" customWidth="1"/>
    <col min="14600" max="14600" width="17" style="35" customWidth="1"/>
    <col min="14601" max="14601" width="40.85546875" style="35" customWidth="1"/>
    <col min="14602" max="14602" width="37" style="35" customWidth="1"/>
    <col min="14603" max="14603" width="43.42578125" style="35" customWidth="1"/>
    <col min="14604" max="14604" width="13.5703125" style="35" customWidth="1"/>
    <col min="14605" max="14605" width="17.85546875" style="35" customWidth="1"/>
    <col min="14606" max="14606" width="13.5703125" style="35" customWidth="1"/>
    <col min="14607" max="14607" width="18.7109375" style="35" customWidth="1"/>
    <col min="14608" max="14608" width="10.7109375" style="35" bestFit="1" customWidth="1"/>
    <col min="14609" max="14609" width="10.28515625" style="35" bestFit="1" customWidth="1"/>
    <col min="14610" max="14851" width="9.140625" style="35"/>
    <col min="14852" max="14852" width="11.5703125" style="35" customWidth="1"/>
    <col min="14853" max="14853" width="14" style="35" customWidth="1"/>
    <col min="14854" max="14854" width="62.140625" style="35" customWidth="1"/>
    <col min="14855" max="14855" width="18.140625" style="35" customWidth="1"/>
    <col min="14856" max="14856" width="17" style="35" customWidth="1"/>
    <col min="14857" max="14857" width="40.85546875" style="35" customWidth="1"/>
    <col min="14858" max="14858" width="37" style="35" customWidth="1"/>
    <col min="14859" max="14859" width="43.42578125" style="35" customWidth="1"/>
    <col min="14860" max="14860" width="13.5703125" style="35" customWidth="1"/>
    <col min="14861" max="14861" width="17.85546875" style="35" customWidth="1"/>
    <col min="14862" max="14862" width="13.5703125" style="35" customWidth="1"/>
    <col min="14863" max="14863" width="18.7109375" style="35" customWidth="1"/>
    <col min="14864" max="14864" width="10.7109375" style="35" bestFit="1" customWidth="1"/>
    <col min="14865" max="14865" width="10.28515625" style="35" bestFit="1" customWidth="1"/>
    <col min="14866" max="15107" width="9.140625" style="35"/>
    <col min="15108" max="15108" width="11.5703125" style="35" customWidth="1"/>
    <col min="15109" max="15109" width="14" style="35" customWidth="1"/>
    <col min="15110" max="15110" width="62.140625" style="35" customWidth="1"/>
    <col min="15111" max="15111" width="18.140625" style="35" customWidth="1"/>
    <col min="15112" max="15112" width="17" style="35" customWidth="1"/>
    <col min="15113" max="15113" width="40.85546875" style="35" customWidth="1"/>
    <col min="15114" max="15114" width="37" style="35" customWidth="1"/>
    <col min="15115" max="15115" width="43.42578125" style="35" customWidth="1"/>
    <col min="15116" max="15116" width="13.5703125" style="35" customWidth="1"/>
    <col min="15117" max="15117" width="17.85546875" style="35" customWidth="1"/>
    <col min="15118" max="15118" width="13.5703125" style="35" customWidth="1"/>
    <col min="15119" max="15119" width="18.7109375" style="35" customWidth="1"/>
    <col min="15120" max="15120" width="10.7109375" style="35" bestFit="1" customWidth="1"/>
    <col min="15121" max="15121" width="10.28515625" style="35" bestFit="1" customWidth="1"/>
    <col min="15122" max="15363" width="9.140625" style="35"/>
    <col min="15364" max="15364" width="11.5703125" style="35" customWidth="1"/>
    <col min="15365" max="15365" width="14" style="35" customWidth="1"/>
    <col min="15366" max="15366" width="62.140625" style="35" customWidth="1"/>
    <col min="15367" max="15367" width="18.140625" style="35" customWidth="1"/>
    <col min="15368" max="15368" width="17" style="35" customWidth="1"/>
    <col min="15369" max="15369" width="40.85546875" style="35" customWidth="1"/>
    <col min="15370" max="15370" width="37" style="35" customWidth="1"/>
    <col min="15371" max="15371" width="43.42578125" style="35" customWidth="1"/>
    <col min="15372" max="15372" width="13.5703125" style="35" customWidth="1"/>
    <col min="15373" max="15373" width="17.85546875" style="35" customWidth="1"/>
    <col min="15374" max="15374" width="13.5703125" style="35" customWidth="1"/>
    <col min="15375" max="15375" width="18.7109375" style="35" customWidth="1"/>
    <col min="15376" max="15376" width="10.7109375" style="35" bestFit="1" customWidth="1"/>
    <col min="15377" max="15377" width="10.28515625" style="35" bestFit="1" customWidth="1"/>
    <col min="15378" max="15619" width="9.140625" style="35"/>
    <col min="15620" max="15620" width="11.5703125" style="35" customWidth="1"/>
    <col min="15621" max="15621" width="14" style="35" customWidth="1"/>
    <col min="15622" max="15622" width="62.140625" style="35" customWidth="1"/>
    <col min="15623" max="15623" width="18.140625" style="35" customWidth="1"/>
    <col min="15624" max="15624" width="17" style="35" customWidth="1"/>
    <col min="15625" max="15625" width="40.85546875" style="35" customWidth="1"/>
    <col min="15626" max="15626" width="37" style="35" customWidth="1"/>
    <col min="15627" max="15627" width="43.42578125" style="35" customWidth="1"/>
    <col min="15628" max="15628" width="13.5703125" style="35" customWidth="1"/>
    <col min="15629" max="15629" width="17.85546875" style="35" customWidth="1"/>
    <col min="15630" max="15630" width="13.5703125" style="35" customWidth="1"/>
    <col min="15631" max="15631" width="18.7109375" style="35" customWidth="1"/>
    <col min="15632" max="15632" width="10.7109375" style="35" bestFit="1" customWidth="1"/>
    <col min="15633" max="15633" width="10.28515625" style="35" bestFit="1" customWidth="1"/>
    <col min="15634" max="15875" width="9.140625" style="35"/>
    <col min="15876" max="15876" width="11.5703125" style="35" customWidth="1"/>
    <col min="15877" max="15877" width="14" style="35" customWidth="1"/>
    <col min="15878" max="15878" width="62.140625" style="35" customWidth="1"/>
    <col min="15879" max="15879" width="18.140625" style="35" customWidth="1"/>
    <col min="15880" max="15880" width="17" style="35" customWidth="1"/>
    <col min="15881" max="15881" width="40.85546875" style="35" customWidth="1"/>
    <col min="15882" max="15882" width="37" style="35" customWidth="1"/>
    <col min="15883" max="15883" width="43.42578125" style="35" customWidth="1"/>
    <col min="15884" max="15884" width="13.5703125" style="35" customWidth="1"/>
    <col min="15885" max="15885" width="17.85546875" style="35" customWidth="1"/>
    <col min="15886" max="15886" width="13.5703125" style="35" customWidth="1"/>
    <col min="15887" max="15887" width="18.7109375" style="35" customWidth="1"/>
    <col min="15888" max="15888" width="10.7109375" style="35" bestFit="1" customWidth="1"/>
    <col min="15889" max="15889" width="10.28515625" style="35" bestFit="1" customWidth="1"/>
    <col min="15890" max="16131" width="9.140625" style="35"/>
    <col min="16132" max="16132" width="11.5703125" style="35" customWidth="1"/>
    <col min="16133" max="16133" width="14" style="35" customWidth="1"/>
    <col min="16134" max="16134" width="62.140625" style="35" customWidth="1"/>
    <col min="16135" max="16135" width="18.140625" style="35" customWidth="1"/>
    <col min="16136" max="16136" width="17" style="35" customWidth="1"/>
    <col min="16137" max="16137" width="40.85546875" style="35" customWidth="1"/>
    <col min="16138" max="16138" width="37" style="35" customWidth="1"/>
    <col min="16139" max="16139" width="43.42578125" style="35" customWidth="1"/>
    <col min="16140" max="16140" width="13.5703125" style="35" customWidth="1"/>
    <col min="16141" max="16141" width="17.85546875" style="35" customWidth="1"/>
    <col min="16142" max="16142" width="13.5703125" style="35" customWidth="1"/>
    <col min="16143" max="16143" width="18.7109375" style="35" customWidth="1"/>
    <col min="16144" max="16144" width="10.7109375" style="35" bestFit="1" customWidth="1"/>
    <col min="16145" max="16145" width="10.28515625" style="35" bestFit="1" customWidth="1"/>
    <col min="16146" max="16384" width="9.140625" style="35"/>
  </cols>
  <sheetData>
    <row r="1" spans="1:18" s="22" customFormat="1" ht="24" customHeight="1" x14ac:dyDescent="0.25">
      <c r="A1" s="482"/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65"/>
      <c r="Q1" s="66"/>
      <c r="R1" s="66"/>
    </row>
    <row r="2" spans="1:18" s="22" customFormat="1" ht="39" customHeight="1" x14ac:dyDescent="0.25">
      <c r="A2" s="482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65"/>
      <c r="Q2" s="66"/>
      <c r="R2" s="66"/>
    </row>
    <row r="3" spans="1:18" s="22" customFormat="1" ht="39" customHeight="1" x14ac:dyDescent="0.25">
      <c r="A3" s="482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65"/>
      <c r="Q3" s="66"/>
      <c r="R3" s="66"/>
    </row>
    <row r="4" spans="1:18" s="22" customFormat="1" ht="39" customHeight="1" x14ac:dyDescent="0.25">
      <c r="A4" s="482"/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  <c r="P4" s="65"/>
      <c r="Q4" s="66"/>
      <c r="R4" s="66"/>
    </row>
    <row r="5" spans="1:18" s="22" customFormat="1" ht="39" customHeight="1" x14ac:dyDescent="0.25">
      <c r="A5" s="482" t="s">
        <v>99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65"/>
      <c r="Q5" s="66"/>
      <c r="R5" s="66"/>
    </row>
    <row r="6" spans="1:18" s="22" customFormat="1" ht="25.5" customHeight="1" x14ac:dyDescent="0.25">
      <c r="A6" s="482" t="s">
        <v>232</v>
      </c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  <c r="P6" s="65"/>
      <c r="Q6" s="66"/>
      <c r="R6" s="66"/>
    </row>
    <row r="7" spans="1:18" s="22" customFormat="1" ht="39" customHeight="1" x14ac:dyDescent="0.25">
      <c r="A7" s="482" t="s">
        <v>51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  <c r="P7" s="65"/>
      <c r="Q7" s="66"/>
      <c r="R7" s="66"/>
    </row>
    <row r="8" spans="1:18" s="22" customFormat="1" ht="36.75" customHeight="1" x14ac:dyDescent="0.25">
      <c r="A8" s="498">
        <v>41938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  <c r="P8" s="65"/>
      <c r="Q8" s="66"/>
      <c r="R8" s="66"/>
    </row>
    <row r="9" spans="1:18" s="22" customFormat="1" ht="33" customHeight="1" x14ac:dyDescent="0.25">
      <c r="A9" s="644" t="s">
        <v>231</v>
      </c>
      <c r="B9" s="645"/>
      <c r="C9" s="645"/>
      <c r="D9" s="645"/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5"/>
      <c r="Q9" s="66"/>
      <c r="R9" s="66"/>
    </row>
    <row r="10" spans="1:18" s="22" customFormat="1" ht="39" customHeight="1" thickBot="1" x14ac:dyDescent="0.3">
      <c r="A10" s="482" t="s">
        <v>113</v>
      </c>
      <c r="B10" s="483"/>
      <c r="C10" s="483"/>
      <c r="D10" s="483"/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65"/>
      <c r="Q10" s="66"/>
      <c r="R10" s="66"/>
    </row>
    <row r="11" spans="1:18" s="23" customFormat="1" ht="34.5" customHeight="1" thickBot="1" x14ac:dyDescent="0.3">
      <c r="A11" s="501" t="s">
        <v>65</v>
      </c>
      <c r="B11" s="504" t="s">
        <v>66</v>
      </c>
      <c r="C11" s="507" t="s">
        <v>67</v>
      </c>
      <c r="D11" s="507" t="s">
        <v>68</v>
      </c>
      <c r="E11" s="507" t="s">
        <v>41</v>
      </c>
      <c r="F11" s="507" t="s">
        <v>63</v>
      </c>
      <c r="G11" s="640" t="s">
        <v>96</v>
      </c>
      <c r="H11" s="507" t="s">
        <v>9</v>
      </c>
      <c r="I11" s="486" t="s">
        <v>69</v>
      </c>
      <c r="J11" s="536" t="s">
        <v>17</v>
      </c>
      <c r="K11" s="537"/>
      <c r="L11" s="537"/>
      <c r="M11" s="537"/>
      <c r="N11" s="521" t="s">
        <v>91</v>
      </c>
      <c r="O11" s="521" t="s">
        <v>50</v>
      </c>
      <c r="P11" s="66"/>
      <c r="Q11" s="66"/>
      <c r="R11" s="66"/>
    </row>
    <row r="12" spans="1:18" s="23" customFormat="1" ht="36.75" customHeight="1" x14ac:dyDescent="0.25">
      <c r="A12" s="502"/>
      <c r="B12" s="505"/>
      <c r="C12" s="508"/>
      <c r="D12" s="508"/>
      <c r="E12" s="508"/>
      <c r="F12" s="508"/>
      <c r="G12" s="641"/>
      <c r="H12" s="508"/>
      <c r="I12" s="487"/>
      <c r="J12" s="492" t="s">
        <v>94</v>
      </c>
      <c r="K12" s="523"/>
      <c r="L12" s="623" t="s">
        <v>95</v>
      </c>
      <c r="M12" s="624"/>
      <c r="N12" s="514"/>
      <c r="O12" s="514"/>
      <c r="P12" s="66"/>
      <c r="Q12" s="66"/>
      <c r="R12" s="66"/>
    </row>
    <row r="13" spans="1:18" s="23" customFormat="1" ht="33.75" customHeight="1" thickBot="1" x14ac:dyDescent="0.3">
      <c r="A13" s="503"/>
      <c r="B13" s="506"/>
      <c r="C13" s="509"/>
      <c r="D13" s="509"/>
      <c r="E13" s="509"/>
      <c r="F13" s="509"/>
      <c r="G13" s="595"/>
      <c r="H13" s="509"/>
      <c r="I13" s="488"/>
      <c r="J13" s="24" t="s">
        <v>72</v>
      </c>
      <c r="K13" s="25" t="s">
        <v>73</v>
      </c>
      <c r="L13" s="26" t="s">
        <v>72</v>
      </c>
      <c r="M13" s="25" t="s">
        <v>73</v>
      </c>
      <c r="N13" s="522"/>
      <c r="O13" s="522"/>
      <c r="P13" s="67">
        <v>74</v>
      </c>
      <c r="Q13" s="67">
        <v>48</v>
      </c>
      <c r="R13" s="66"/>
    </row>
    <row r="14" spans="1:18" s="95" customFormat="1" ht="84.75" customHeight="1" x14ac:dyDescent="0.25">
      <c r="A14" s="778">
        <v>1</v>
      </c>
      <c r="B14" s="779">
        <v>8</v>
      </c>
      <c r="C14" s="797" t="s">
        <v>291</v>
      </c>
      <c r="D14" s="781">
        <v>1984</v>
      </c>
      <c r="E14" s="781" t="s">
        <v>56</v>
      </c>
      <c r="F14" s="227" t="s">
        <v>356</v>
      </c>
      <c r="G14" s="780" t="s">
        <v>350</v>
      </c>
      <c r="H14" s="782" t="s">
        <v>59</v>
      </c>
      <c r="I14" s="765" t="s">
        <v>130</v>
      </c>
      <c r="J14" s="783">
        <v>0</v>
      </c>
      <c r="K14" s="69">
        <v>64.180000000000007</v>
      </c>
      <c r="L14" s="784">
        <v>0</v>
      </c>
      <c r="M14" s="78">
        <v>35.369999999999997</v>
      </c>
      <c r="N14" s="785"/>
      <c r="O14" s="786">
        <v>14</v>
      </c>
      <c r="P14" s="68">
        <f t="shared" ref="P14" si="0">(K14-$P$13)/4</f>
        <v>-2.4549999999999983</v>
      </c>
      <c r="Q14" s="68">
        <f t="shared" ref="Q14" si="1">(M14-$Q$13)/1</f>
        <v>-12.630000000000003</v>
      </c>
      <c r="R14" s="95">
        <v>6</v>
      </c>
    </row>
    <row r="15" spans="1:18" s="95" customFormat="1" ht="84.75" customHeight="1" x14ac:dyDescent="0.25">
      <c r="A15" s="756">
        <v>2</v>
      </c>
      <c r="B15" s="757">
        <v>9</v>
      </c>
      <c r="C15" s="758" t="s">
        <v>106</v>
      </c>
      <c r="D15" s="759">
        <v>1971</v>
      </c>
      <c r="E15" s="759" t="s">
        <v>56</v>
      </c>
      <c r="F15" s="158" t="s">
        <v>134</v>
      </c>
      <c r="G15" s="758" t="s">
        <v>135</v>
      </c>
      <c r="H15" s="171" t="s">
        <v>101</v>
      </c>
      <c r="I15" s="767" t="s">
        <v>182</v>
      </c>
      <c r="J15" s="760">
        <v>0</v>
      </c>
      <c r="K15" s="72">
        <v>61.38</v>
      </c>
      <c r="L15" s="761">
        <v>0</v>
      </c>
      <c r="M15" s="79">
        <v>35.409999999999997</v>
      </c>
      <c r="N15" s="762"/>
      <c r="O15" s="794">
        <v>11</v>
      </c>
      <c r="P15" s="68">
        <f>(K15-$P$13)/4</f>
        <v>-3.1549999999999994</v>
      </c>
      <c r="Q15" s="68">
        <f>(M15-$Q$13)/1</f>
        <v>-12.590000000000003</v>
      </c>
      <c r="R15" s="95">
        <v>3</v>
      </c>
    </row>
    <row r="16" spans="1:18" s="95" customFormat="1" ht="84.75" customHeight="1" x14ac:dyDescent="0.25">
      <c r="A16" s="798">
        <v>3</v>
      </c>
      <c r="B16" s="757">
        <v>46</v>
      </c>
      <c r="C16" s="758" t="s">
        <v>93</v>
      </c>
      <c r="D16" s="759">
        <v>1992</v>
      </c>
      <c r="E16" s="759"/>
      <c r="F16" s="158" t="s">
        <v>352</v>
      </c>
      <c r="G16" s="758" t="s">
        <v>183</v>
      </c>
      <c r="H16" s="171" t="s">
        <v>160</v>
      </c>
      <c r="I16" s="767" t="s">
        <v>161</v>
      </c>
      <c r="J16" s="760">
        <v>0</v>
      </c>
      <c r="K16" s="72">
        <v>67.38</v>
      </c>
      <c r="L16" s="761">
        <v>0</v>
      </c>
      <c r="M16" s="79">
        <v>36.340000000000003</v>
      </c>
      <c r="N16" s="763"/>
      <c r="O16" s="794">
        <v>9</v>
      </c>
      <c r="P16" s="68">
        <f t="shared" ref="P16:P23" si="2">(K16-$P$13)/4</f>
        <v>-1.6550000000000011</v>
      </c>
      <c r="Q16" s="68">
        <f t="shared" ref="Q16:Q23" si="3">(M16-$Q$13)/1</f>
        <v>-11.659999999999997</v>
      </c>
      <c r="R16" s="95">
        <v>1</v>
      </c>
    </row>
    <row r="17" spans="1:18" s="95" customFormat="1" ht="84.75" customHeight="1" x14ac:dyDescent="0.25">
      <c r="A17" s="756">
        <v>4</v>
      </c>
      <c r="B17" s="757">
        <v>7</v>
      </c>
      <c r="C17" s="766" t="s">
        <v>291</v>
      </c>
      <c r="D17" s="759">
        <v>1984</v>
      </c>
      <c r="E17" s="759" t="s">
        <v>56</v>
      </c>
      <c r="F17" s="158" t="s">
        <v>355</v>
      </c>
      <c r="G17" s="758" t="s">
        <v>349</v>
      </c>
      <c r="H17" s="171" t="s">
        <v>59</v>
      </c>
      <c r="I17" s="768" t="s">
        <v>130</v>
      </c>
      <c r="J17" s="760">
        <v>0</v>
      </c>
      <c r="K17" s="72">
        <v>66.790000000000006</v>
      </c>
      <c r="L17" s="761">
        <v>0</v>
      </c>
      <c r="M17" s="79">
        <v>36.67</v>
      </c>
      <c r="N17" s="762"/>
      <c r="O17" s="764">
        <v>7</v>
      </c>
      <c r="P17" s="68">
        <f t="shared" si="2"/>
        <v>-1.8024999999999984</v>
      </c>
      <c r="Q17" s="68">
        <f t="shared" si="3"/>
        <v>-11.329999999999998</v>
      </c>
      <c r="R17" s="95">
        <v>2</v>
      </c>
    </row>
    <row r="18" spans="1:18" s="95" customFormat="1" ht="84.75" customHeight="1" x14ac:dyDescent="0.25">
      <c r="A18" s="798">
        <v>5</v>
      </c>
      <c r="B18" s="757">
        <v>49</v>
      </c>
      <c r="C18" s="758" t="s">
        <v>93</v>
      </c>
      <c r="D18" s="759">
        <v>1992</v>
      </c>
      <c r="E18" s="759"/>
      <c r="F18" s="158" t="s">
        <v>226</v>
      </c>
      <c r="G18" s="758"/>
      <c r="H18" s="171" t="s">
        <v>160</v>
      </c>
      <c r="I18" s="768" t="s">
        <v>161</v>
      </c>
      <c r="J18" s="760">
        <v>0</v>
      </c>
      <c r="K18" s="72">
        <v>68.69</v>
      </c>
      <c r="L18" s="761">
        <v>4</v>
      </c>
      <c r="M18" s="79">
        <v>35.369999999999997</v>
      </c>
      <c r="N18" s="762"/>
      <c r="O18" s="764">
        <v>6</v>
      </c>
      <c r="P18" s="68">
        <f>(K18-$P$13)/4</f>
        <v>-1.3275000000000006</v>
      </c>
      <c r="Q18" s="68">
        <f>(M18-$Q$13)/1</f>
        <v>-12.630000000000003</v>
      </c>
      <c r="R18" s="95">
        <v>5</v>
      </c>
    </row>
    <row r="19" spans="1:18" s="95" customFormat="1" ht="84.75" customHeight="1" x14ac:dyDescent="0.25">
      <c r="A19" s="756">
        <v>6</v>
      </c>
      <c r="B19" s="757">
        <v>50</v>
      </c>
      <c r="C19" s="758" t="s">
        <v>213</v>
      </c>
      <c r="D19" s="759">
        <v>1997</v>
      </c>
      <c r="E19" s="759" t="s">
        <v>315</v>
      </c>
      <c r="F19" s="171" t="s">
        <v>224</v>
      </c>
      <c r="G19" s="758"/>
      <c r="H19" s="171" t="s">
        <v>215</v>
      </c>
      <c r="I19" s="769" t="s">
        <v>216</v>
      </c>
      <c r="J19" s="760">
        <v>0</v>
      </c>
      <c r="K19" s="72">
        <v>61.91</v>
      </c>
      <c r="L19" s="795" t="s">
        <v>77</v>
      </c>
      <c r="M19" s="534"/>
      <c r="N19" s="762"/>
      <c r="O19" s="764">
        <v>5</v>
      </c>
      <c r="P19" s="68">
        <f>(K19-$P$13)/4</f>
        <v>-3.0225000000000009</v>
      </c>
      <c r="Q19" s="68">
        <f>(M19-$Q$13)/1</f>
        <v>-48</v>
      </c>
      <c r="R19" s="95">
        <v>4</v>
      </c>
    </row>
    <row r="20" spans="1:18" s="95" customFormat="1" ht="84.75" customHeight="1" x14ac:dyDescent="0.25">
      <c r="A20" s="756">
        <v>7</v>
      </c>
      <c r="B20" s="757">
        <v>43</v>
      </c>
      <c r="C20" s="758" t="s">
        <v>107</v>
      </c>
      <c r="D20" s="759">
        <v>1988</v>
      </c>
      <c r="E20" s="759"/>
      <c r="F20" s="158" t="s">
        <v>337</v>
      </c>
      <c r="G20" s="758"/>
      <c r="H20" s="171" t="s">
        <v>170</v>
      </c>
      <c r="I20" s="768" t="s">
        <v>98</v>
      </c>
      <c r="J20" s="760">
        <v>4</v>
      </c>
      <c r="K20" s="72">
        <v>62.74</v>
      </c>
      <c r="L20" s="761"/>
      <c r="M20" s="79"/>
      <c r="N20" s="762"/>
      <c r="O20" s="764">
        <v>4</v>
      </c>
      <c r="P20" s="68">
        <f t="shared" si="2"/>
        <v>-2.8149999999999995</v>
      </c>
      <c r="Q20" s="68">
        <f t="shared" si="3"/>
        <v>-48</v>
      </c>
    </row>
    <row r="21" spans="1:18" s="95" customFormat="1" ht="84.75" customHeight="1" x14ac:dyDescent="0.25">
      <c r="A21" s="756">
        <v>8</v>
      </c>
      <c r="B21" s="757">
        <v>60</v>
      </c>
      <c r="C21" s="758" t="s">
        <v>136</v>
      </c>
      <c r="D21" s="759">
        <v>1992</v>
      </c>
      <c r="E21" s="759" t="s">
        <v>57</v>
      </c>
      <c r="F21" s="158" t="s">
        <v>339</v>
      </c>
      <c r="G21" s="758" t="s">
        <v>340</v>
      </c>
      <c r="H21" s="171" t="s">
        <v>117</v>
      </c>
      <c r="I21" s="768" t="s">
        <v>118</v>
      </c>
      <c r="J21" s="760">
        <v>4</v>
      </c>
      <c r="K21" s="72">
        <v>64.67</v>
      </c>
      <c r="L21" s="761"/>
      <c r="M21" s="79"/>
      <c r="N21" s="762"/>
      <c r="O21" s="764">
        <v>3</v>
      </c>
      <c r="P21" s="68">
        <f>(K21-$P$13)/4</f>
        <v>-2.3324999999999996</v>
      </c>
      <c r="Q21" s="68">
        <f>(M21-$Q$13)/1</f>
        <v>-48</v>
      </c>
    </row>
    <row r="22" spans="1:18" s="95" customFormat="1" ht="84.75" customHeight="1" x14ac:dyDescent="0.25">
      <c r="A22" s="756">
        <v>9</v>
      </c>
      <c r="B22" s="757">
        <v>30</v>
      </c>
      <c r="C22" s="758" t="s">
        <v>112</v>
      </c>
      <c r="D22" s="759">
        <v>1995</v>
      </c>
      <c r="E22" s="759" t="s">
        <v>57</v>
      </c>
      <c r="F22" s="158" t="s">
        <v>351</v>
      </c>
      <c r="G22" s="758"/>
      <c r="H22" s="717" t="s">
        <v>176</v>
      </c>
      <c r="I22" s="728" t="s">
        <v>330</v>
      </c>
      <c r="J22" s="760">
        <v>12</v>
      </c>
      <c r="K22" s="72">
        <v>65.03</v>
      </c>
      <c r="L22" s="761"/>
      <c r="M22" s="79"/>
      <c r="N22" s="762"/>
      <c r="O22" s="764">
        <v>2</v>
      </c>
      <c r="P22" s="68">
        <f t="shared" si="2"/>
        <v>-2.2424999999999997</v>
      </c>
      <c r="Q22" s="68">
        <f t="shared" si="3"/>
        <v>-48</v>
      </c>
    </row>
    <row r="23" spans="1:18" s="95" customFormat="1" ht="84.75" customHeight="1" thickBot="1" x14ac:dyDescent="0.3">
      <c r="A23" s="787">
        <v>10</v>
      </c>
      <c r="B23" s="788">
        <v>1</v>
      </c>
      <c r="C23" s="789" t="s">
        <v>221</v>
      </c>
      <c r="D23" s="790"/>
      <c r="E23" s="790"/>
      <c r="F23" s="230" t="s">
        <v>222</v>
      </c>
      <c r="G23" s="789"/>
      <c r="H23" s="791" t="s">
        <v>223</v>
      </c>
      <c r="I23" s="792" t="s">
        <v>98</v>
      </c>
      <c r="J23" s="793" t="s">
        <v>78</v>
      </c>
      <c r="K23" s="692"/>
      <c r="L23" s="692"/>
      <c r="M23" s="692"/>
      <c r="N23" s="692"/>
      <c r="O23" s="565"/>
      <c r="P23" s="68">
        <f t="shared" si="2"/>
        <v>-18.5</v>
      </c>
      <c r="Q23" s="68">
        <f t="shared" si="3"/>
        <v>-48</v>
      </c>
    </row>
    <row r="24" spans="1:18" s="22" customFormat="1" ht="31.5" customHeight="1" x14ac:dyDescent="0.45">
      <c r="A24" s="54"/>
      <c r="B24" s="54"/>
      <c r="C24" s="54"/>
      <c r="D24" s="30" t="s">
        <v>74</v>
      </c>
      <c r="E24" s="30"/>
      <c r="F24" s="55"/>
      <c r="G24" s="55"/>
      <c r="H24" s="56"/>
      <c r="I24" s="30"/>
      <c r="J24" s="30" t="s">
        <v>184</v>
      </c>
      <c r="K24" s="54"/>
      <c r="L24" s="54"/>
      <c r="M24" s="54"/>
      <c r="N24" s="54"/>
      <c r="O24" s="54"/>
      <c r="P24" s="66"/>
      <c r="Q24" s="66"/>
      <c r="R24" s="66"/>
    </row>
    <row r="25" spans="1:18" s="22" customFormat="1" ht="10.5" customHeight="1" x14ac:dyDescent="0.45">
      <c r="A25" s="54"/>
      <c r="B25" s="54"/>
      <c r="C25" s="54"/>
      <c r="D25" s="55"/>
      <c r="E25" s="55"/>
      <c r="F25" s="55"/>
      <c r="G25" s="55"/>
      <c r="H25" s="56"/>
      <c r="I25" s="30"/>
      <c r="J25" s="54"/>
      <c r="K25" s="54"/>
      <c r="L25" s="54"/>
      <c r="M25" s="54"/>
      <c r="N25" s="54"/>
      <c r="O25" s="54"/>
      <c r="P25" s="66"/>
      <c r="Q25" s="66"/>
      <c r="R25" s="66"/>
    </row>
    <row r="26" spans="1:18" s="22" customFormat="1" ht="33.75" customHeight="1" x14ac:dyDescent="0.45">
      <c r="A26" s="54"/>
      <c r="B26" s="54"/>
      <c r="C26" s="54"/>
      <c r="D26" s="30" t="s">
        <v>75</v>
      </c>
      <c r="E26" s="30"/>
      <c r="F26" s="55"/>
      <c r="G26" s="55"/>
      <c r="H26" s="56"/>
      <c r="I26" s="30"/>
      <c r="J26" s="30" t="s">
        <v>76</v>
      </c>
      <c r="K26" s="54"/>
      <c r="L26" s="54"/>
      <c r="M26" s="54"/>
      <c r="N26" s="54"/>
      <c r="O26" s="54"/>
      <c r="P26" s="66"/>
      <c r="Q26" s="66"/>
      <c r="R26" s="66"/>
    </row>
    <row r="27" spans="1:18" ht="25.5" customHeight="1" x14ac:dyDescent="0.25"/>
    <row r="28" spans="1:18" ht="25.5" customHeight="1" x14ac:dyDescent="0.25"/>
    <row r="29" spans="1:18" ht="25.5" customHeight="1" x14ac:dyDescent="0.25">
      <c r="C29" s="35"/>
      <c r="P29" s="35"/>
      <c r="Q29" s="35"/>
      <c r="R29" s="35"/>
    </row>
    <row r="30" spans="1:18" ht="25.5" customHeight="1" x14ac:dyDescent="0.25">
      <c r="C30" s="35"/>
      <c r="P30" s="35"/>
      <c r="Q30" s="35"/>
      <c r="R30" s="35"/>
    </row>
    <row r="31" spans="1:18" ht="25.5" customHeight="1" x14ac:dyDescent="0.25">
      <c r="C31" s="35"/>
      <c r="P31" s="35"/>
      <c r="Q31" s="35"/>
      <c r="R31" s="35"/>
    </row>
    <row r="32" spans="1:18" ht="25.5" customHeight="1" x14ac:dyDescent="0.25">
      <c r="C32" s="35"/>
      <c r="P32" s="35"/>
      <c r="Q32" s="35"/>
      <c r="R32" s="35"/>
    </row>
    <row r="33" spans="3:18" ht="25.5" customHeight="1" x14ac:dyDescent="0.25">
      <c r="C33" s="35"/>
      <c r="P33" s="35"/>
      <c r="Q33" s="35"/>
      <c r="R33" s="35"/>
    </row>
    <row r="34" spans="3:18" ht="25.5" customHeight="1" x14ac:dyDescent="0.25">
      <c r="C34" s="35"/>
      <c r="P34" s="35"/>
      <c r="Q34" s="35"/>
      <c r="R34" s="35"/>
    </row>
    <row r="35" spans="3:18" ht="25.5" customHeight="1" x14ac:dyDescent="0.25">
      <c r="C35" s="35"/>
      <c r="P35" s="35"/>
      <c r="Q35" s="35"/>
      <c r="R35" s="35"/>
    </row>
    <row r="36" spans="3:18" ht="25.5" customHeight="1" x14ac:dyDescent="0.25">
      <c r="C36" s="35"/>
      <c r="P36" s="35"/>
      <c r="Q36" s="35"/>
      <c r="R36" s="35"/>
    </row>
    <row r="37" spans="3:18" ht="25.5" customHeight="1" x14ac:dyDescent="0.25">
      <c r="C37" s="35"/>
      <c r="P37" s="35"/>
      <c r="Q37" s="35"/>
      <c r="R37" s="35"/>
    </row>
    <row r="38" spans="3:18" ht="25.5" customHeight="1" x14ac:dyDescent="0.25">
      <c r="C38" s="35"/>
      <c r="P38" s="35"/>
      <c r="Q38" s="35"/>
      <c r="R38" s="35"/>
    </row>
    <row r="39" spans="3:18" ht="25.5" customHeight="1" x14ac:dyDescent="0.25">
      <c r="C39" s="35"/>
      <c r="P39" s="35"/>
      <c r="Q39" s="35"/>
      <c r="R39" s="35"/>
    </row>
    <row r="40" spans="3:18" ht="25.5" customHeight="1" x14ac:dyDescent="0.25">
      <c r="C40" s="35"/>
      <c r="P40" s="35"/>
      <c r="Q40" s="35"/>
      <c r="R40" s="35"/>
    </row>
    <row r="41" spans="3:18" ht="25.5" customHeight="1" x14ac:dyDescent="0.25">
      <c r="C41" s="35"/>
      <c r="P41" s="35"/>
      <c r="Q41" s="35"/>
      <c r="R41" s="35"/>
    </row>
    <row r="42" spans="3:18" ht="25.5" customHeight="1" x14ac:dyDescent="0.25">
      <c r="C42" s="35"/>
      <c r="P42" s="35"/>
      <c r="Q42" s="35"/>
      <c r="R42" s="35"/>
    </row>
    <row r="43" spans="3:18" ht="25.5" customHeight="1" x14ac:dyDescent="0.25">
      <c r="C43" s="35"/>
      <c r="P43" s="35"/>
      <c r="Q43" s="35"/>
      <c r="R43" s="35"/>
    </row>
    <row r="44" spans="3:18" ht="25.5" customHeight="1" x14ac:dyDescent="0.25">
      <c r="C44" s="35"/>
      <c r="P44" s="35"/>
      <c r="Q44" s="35"/>
      <c r="R44" s="35"/>
    </row>
  </sheetData>
  <sortState ref="A21:R28">
    <sortCondition ref="J21:J28"/>
    <sortCondition ref="K21:K28"/>
  </sortState>
  <mergeCells count="26">
    <mergeCell ref="J23:O23"/>
    <mergeCell ref="L19:M19"/>
    <mergeCell ref="H11:H13"/>
    <mergeCell ref="I11:I13"/>
    <mergeCell ref="J11:M11"/>
    <mergeCell ref="C11:C13"/>
    <mergeCell ref="D11:D13"/>
    <mergeCell ref="E11:E13"/>
    <mergeCell ref="F11:F13"/>
    <mergeCell ref="G11:G13"/>
    <mergeCell ref="N11:N13"/>
    <mergeCell ref="O11:O13"/>
    <mergeCell ref="A6:O6"/>
    <mergeCell ref="A1:O1"/>
    <mergeCell ref="A2:O2"/>
    <mergeCell ref="A3:O3"/>
    <mergeCell ref="A4:O4"/>
    <mergeCell ref="A5:O5"/>
    <mergeCell ref="J12:K12"/>
    <mergeCell ref="L12:M12"/>
    <mergeCell ref="A7:O7"/>
    <mergeCell ref="A8:O8"/>
    <mergeCell ref="A9:O9"/>
    <mergeCell ref="A10:O10"/>
    <mergeCell ref="A11:A13"/>
    <mergeCell ref="B11:B13"/>
  </mergeCells>
  <pageMargins left="0" right="0" top="0" bottom="0" header="0" footer="0"/>
  <pageSetup paperSize="9" scale="3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1.140625" style="1" customWidth="1"/>
    <col min="12" max="13" width="10.5703125" style="1" customWidth="1"/>
    <col min="14" max="16384" width="9.140625" style="1"/>
  </cols>
  <sheetData>
    <row r="1" spans="1:14" x14ac:dyDescent="0.3">
      <c r="A1" s="435" t="s">
        <v>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</row>
    <row r="2" spans="1:14" x14ac:dyDescent="0.3">
      <c r="A2" s="436" t="s">
        <v>1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</row>
    <row r="3" spans="1:14" x14ac:dyDescent="0.3">
      <c r="A3" s="436" t="s">
        <v>2</v>
      </c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</row>
    <row r="4" spans="1:14" x14ac:dyDescent="0.3">
      <c r="A4" s="435" t="s">
        <v>3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</row>
    <row r="5" spans="1:14" x14ac:dyDescent="0.3">
      <c r="A5" s="435" t="s">
        <v>21</v>
      </c>
      <c r="B5" s="435"/>
      <c r="C5" s="435"/>
      <c r="D5" s="435"/>
      <c r="E5" s="435"/>
      <c r="F5" s="435"/>
      <c r="G5" s="435"/>
      <c r="H5" s="435"/>
      <c r="I5" s="435"/>
      <c r="J5" s="435"/>
      <c r="K5" s="435"/>
      <c r="L5" s="435"/>
    </row>
    <row r="6" spans="1:14" x14ac:dyDescent="0.3">
      <c r="A6" s="10"/>
      <c r="B6" s="11"/>
    </row>
    <row r="7" spans="1:14" x14ac:dyDescent="0.3">
      <c r="A7" s="2" t="s">
        <v>4</v>
      </c>
      <c r="G7" s="11"/>
      <c r="H7" s="16"/>
    </row>
    <row r="8" spans="1:14" x14ac:dyDescent="0.3">
      <c r="G8" s="2" t="s">
        <v>5</v>
      </c>
      <c r="H8" s="2"/>
    </row>
    <row r="10" spans="1:14" ht="27" customHeight="1" x14ac:dyDescent="0.3">
      <c r="A10" s="439" t="s">
        <v>43</v>
      </c>
      <c r="B10" s="439" t="s">
        <v>7</v>
      </c>
      <c r="C10" s="441" t="s">
        <v>8</v>
      </c>
      <c r="D10" s="441" t="s">
        <v>10</v>
      </c>
      <c r="E10" s="441" t="s">
        <v>45</v>
      </c>
      <c r="F10" s="441" t="s">
        <v>11</v>
      </c>
      <c r="G10" s="441" t="s">
        <v>9</v>
      </c>
      <c r="H10" s="441" t="s">
        <v>46</v>
      </c>
      <c r="I10" s="443" t="s">
        <v>17</v>
      </c>
      <c r="J10" s="444"/>
      <c r="K10" s="443" t="s">
        <v>22</v>
      </c>
      <c r="L10" s="444"/>
      <c r="M10" s="437" t="s">
        <v>47</v>
      </c>
      <c r="N10" s="2"/>
    </row>
    <row r="11" spans="1:14" ht="25.5" customHeight="1" x14ac:dyDescent="0.3">
      <c r="A11" s="440"/>
      <c r="B11" s="440"/>
      <c r="C11" s="442"/>
      <c r="D11" s="442"/>
      <c r="E11" s="442"/>
      <c r="F11" s="442"/>
      <c r="G11" s="442"/>
      <c r="H11" s="442"/>
      <c r="I11" s="7" t="s">
        <v>18</v>
      </c>
      <c r="J11" s="7" t="s">
        <v>19</v>
      </c>
      <c r="K11" s="7" t="s">
        <v>18</v>
      </c>
      <c r="L11" s="7" t="s">
        <v>19</v>
      </c>
      <c r="M11" s="438"/>
      <c r="N11" s="2"/>
    </row>
    <row r="12" spans="1:14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6"/>
      <c r="L12" s="6"/>
      <c r="M12" s="6"/>
      <c r="N12" s="2"/>
    </row>
    <row r="13" spans="1:14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6"/>
      <c r="L13" s="6"/>
      <c r="M13" s="6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31" spans="1:13" x14ac:dyDescent="0.3">
      <c r="C31" s="9" t="s">
        <v>20</v>
      </c>
      <c r="D31" s="9"/>
      <c r="E31" s="9"/>
      <c r="F31" s="9"/>
      <c r="G31" s="9" t="s">
        <v>14</v>
      </c>
      <c r="H31" s="9"/>
      <c r="I31" s="5"/>
    </row>
    <row r="32" spans="1:13" x14ac:dyDescent="0.3">
      <c r="C32" s="9"/>
      <c r="D32" s="9"/>
      <c r="E32" s="9"/>
      <c r="F32" s="9"/>
      <c r="G32" s="9"/>
      <c r="H32" s="9"/>
      <c r="I32" s="5"/>
    </row>
    <row r="33" spans="3:10" x14ac:dyDescent="0.3">
      <c r="C33" s="9"/>
      <c r="D33" s="9"/>
      <c r="E33" s="9"/>
      <c r="F33" s="9"/>
      <c r="G33" s="9"/>
      <c r="H33" s="9"/>
      <c r="I33" s="5"/>
    </row>
    <row r="34" spans="3:10" x14ac:dyDescent="0.3">
      <c r="C34" s="9" t="s">
        <v>15</v>
      </c>
      <c r="D34" s="9"/>
      <c r="E34" s="9"/>
      <c r="F34" s="9"/>
      <c r="G34" s="9" t="s">
        <v>14</v>
      </c>
      <c r="H34" s="9"/>
      <c r="I34" s="5"/>
    </row>
    <row r="35" spans="3:10" x14ac:dyDescent="0.3">
      <c r="C35" s="5"/>
      <c r="D35" s="5"/>
      <c r="E35" s="5"/>
      <c r="F35" s="5"/>
      <c r="G35" s="5"/>
      <c r="H35" s="5"/>
      <c r="I35" s="5"/>
      <c r="J35" s="5"/>
    </row>
  </sheetData>
  <mergeCells count="16">
    <mergeCell ref="M10:M11"/>
    <mergeCell ref="G10:G11"/>
    <mergeCell ref="I10:J10"/>
    <mergeCell ref="K10:L10"/>
    <mergeCell ref="A1:L1"/>
    <mergeCell ref="A2:L2"/>
    <mergeCell ref="A3:L3"/>
    <mergeCell ref="A4:L4"/>
    <mergeCell ref="A5:L5"/>
    <mergeCell ref="A10:A11"/>
    <mergeCell ref="B10:B11"/>
    <mergeCell ref="C10:C11"/>
    <mergeCell ref="D10:D11"/>
    <mergeCell ref="F10:F11"/>
    <mergeCell ref="E10:E11"/>
    <mergeCell ref="H10:H11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9" width="11.85546875" style="1" customWidth="1"/>
    <col min="10" max="10" width="11.140625" style="1" customWidth="1"/>
    <col min="11" max="16384" width="9.140625" style="1"/>
  </cols>
  <sheetData>
    <row r="1" spans="1:13" x14ac:dyDescent="0.3">
      <c r="A1" s="435" t="s">
        <v>0</v>
      </c>
      <c r="B1" s="435"/>
      <c r="C1" s="435"/>
      <c r="D1" s="435"/>
      <c r="E1" s="435"/>
      <c r="F1" s="435"/>
      <c r="G1" s="435"/>
      <c r="H1" s="435"/>
      <c r="I1" s="435"/>
    </row>
    <row r="2" spans="1:13" x14ac:dyDescent="0.3">
      <c r="A2" s="436" t="s">
        <v>1</v>
      </c>
      <c r="B2" s="436"/>
      <c r="C2" s="436"/>
      <c r="D2" s="436"/>
      <c r="E2" s="436"/>
      <c r="F2" s="436"/>
      <c r="G2" s="436"/>
      <c r="H2" s="436"/>
      <c r="I2" s="436"/>
    </row>
    <row r="3" spans="1:13" x14ac:dyDescent="0.3">
      <c r="A3" s="436" t="s">
        <v>2</v>
      </c>
      <c r="B3" s="436"/>
      <c r="C3" s="436"/>
      <c r="D3" s="436"/>
      <c r="E3" s="436"/>
      <c r="F3" s="436"/>
      <c r="G3" s="436"/>
      <c r="H3" s="436"/>
      <c r="I3" s="436"/>
    </row>
    <row r="4" spans="1:13" x14ac:dyDescent="0.3">
      <c r="A4" s="435" t="s">
        <v>3</v>
      </c>
      <c r="B4" s="435"/>
      <c r="C4" s="435"/>
      <c r="D4" s="435"/>
      <c r="E4" s="435"/>
      <c r="F4" s="435"/>
      <c r="G4" s="435"/>
      <c r="H4" s="435"/>
      <c r="I4" s="435"/>
    </row>
    <row r="5" spans="1:13" x14ac:dyDescent="0.3">
      <c r="A5" s="435" t="s">
        <v>23</v>
      </c>
      <c r="B5" s="435"/>
      <c r="C5" s="435"/>
      <c r="D5" s="435"/>
      <c r="E5" s="435"/>
      <c r="F5" s="435"/>
      <c r="G5" s="435"/>
      <c r="H5" s="435"/>
      <c r="I5" s="435"/>
    </row>
    <row r="6" spans="1:13" x14ac:dyDescent="0.3">
      <c r="A6" s="10"/>
      <c r="B6" s="11"/>
    </row>
    <row r="7" spans="1:13" x14ac:dyDescent="0.3">
      <c r="A7" s="2" t="s">
        <v>4</v>
      </c>
      <c r="G7" s="11"/>
      <c r="H7" s="16"/>
    </row>
    <row r="8" spans="1:13" x14ac:dyDescent="0.3">
      <c r="G8" s="2" t="s">
        <v>5</v>
      </c>
      <c r="H8" s="2"/>
    </row>
    <row r="10" spans="1:13" ht="27" customHeight="1" x14ac:dyDescent="0.3">
      <c r="A10" s="439" t="s">
        <v>43</v>
      </c>
      <c r="B10" s="439" t="s">
        <v>7</v>
      </c>
      <c r="C10" s="441" t="s">
        <v>8</v>
      </c>
      <c r="D10" s="441" t="s">
        <v>10</v>
      </c>
      <c r="E10" s="441" t="s">
        <v>45</v>
      </c>
      <c r="F10" s="441" t="s">
        <v>11</v>
      </c>
      <c r="G10" s="441" t="s">
        <v>9</v>
      </c>
      <c r="H10" s="441" t="s">
        <v>46</v>
      </c>
      <c r="I10" s="7" t="s">
        <v>17</v>
      </c>
      <c r="J10" s="437" t="s">
        <v>47</v>
      </c>
      <c r="K10" s="12"/>
      <c r="L10" s="2"/>
      <c r="M10" s="2"/>
    </row>
    <row r="11" spans="1:13" ht="25.5" customHeight="1" x14ac:dyDescent="0.3">
      <c r="A11" s="440"/>
      <c r="B11" s="440"/>
      <c r="C11" s="442"/>
      <c r="D11" s="442"/>
      <c r="E11" s="442"/>
      <c r="F11" s="442"/>
      <c r="G11" s="442"/>
      <c r="H11" s="442"/>
      <c r="I11" s="7" t="s">
        <v>19</v>
      </c>
      <c r="J11" s="438"/>
      <c r="K11" s="2"/>
      <c r="L11" s="2"/>
      <c r="M11" s="2"/>
    </row>
    <row r="12" spans="1:13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2"/>
      <c r="L12" s="2"/>
      <c r="M12" s="2"/>
    </row>
    <row r="13" spans="1:13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2"/>
      <c r="L13" s="2"/>
      <c r="M13" s="2"/>
    </row>
    <row r="14" spans="1:13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</row>
    <row r="15" spans="1:13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</row>
    <row r="16" spans="1:13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</row>
    <row r="17" spans="1:10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10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</row>
    <row r="20" spans="1:10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</row>
    <row r="21" spans="1:10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</row>
    <row r="22" spans="1:10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</row>
    <row r="23" spans="1:10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</row>
    <row r="24" spans="1:10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</row>
    <row r="25" spans="1:10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</row>
    <row r="31" spans="1:10" x14ac:dyDescent="0.3">
      <c r="C31" s="9" t="s">
        <v>20</v>
      </c>
      <c r="D31" s="9"/>
      <c r="E31" s="9"/>
      <c r="F31" s="9"/>
      <c r="G31" s="9" t="s">
        <v>14</v>
      </c>
      <c r="H31" s="9"/>
    </row>
    <row r="32" spans="1:10" x14ac:dyDescent="0.3">
      <c r="C32" s="9"/>
      <c r="D32" s="9"/>
      <c r="E32" s="9"/>
      <c r="F32" s="9"/>
      <c r="G32" s="9"/>
      <c r="H32" s="9"/>
    </row>
    <row r="33" spans="3:9" x14ac:dyDescent="0.3">
      <c r="C33" s="9"/>
      <c r="D33" s="9"/>
      <c r="E33" s="9"/>
      <c r="F33" s="9"/>
      <c r="G33" s="9"/>
      <c r="H33" s="9"/>
    </row>
    <row r="34" spans="3:9" x14ac:dyDescent="0.3">
      <c r="C34" s="9" t="s">
        <v>15</v>
      </c>
      <c r="D34" s="9"/>
      <c r="E34" s="9"/>
      <c r="F34" s="9"/>
      <c r="G34" s="9" t="s">
        <v>14</v>
      </c>
      <c r="H34" s="9"/>
    </row>
    <row r="35" spans="3:9" x14ac:dyDescent="0.3">
      <c r="C35" s="5"/>
      <c r="D35" s="5"/>
      <c r="E35" s="5"/>
      <c r="F35" s="5"/>
      <c r="G35" s="5"/>
      <c r="H35" s="5"/>
      <c r="I35" s="5"/>
    </row>
  </sheetData>
  <mergeCells count="14">
    <mergeCell ref="J10:J11"/>
    <mergeCell ref="H10:H11"/>
    <mergeCell ref="E10:E11"/>
    <mergeCell ref="G10:G11"/>
    <mergeCell ref="A1:I1"/>
    <mergeCell ref="A2:I2"/>
    <mergeCell ref="A3:I3"/>
    <mergeCell ref="A4:I4"/>
    <mergeCell ref="A5:I5"/>
    <mergeCell ref="A10:A11"/>
    <mergeCell ref="B10:B11"/>
    <mergeCell ref="C10:C11"/>
    <mergeCell ref="D10:D11"/>
    <mergeCell ref="F10:F11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1.140625" style="1" customWidth="1"/>
    <col min="12" max="12" width="10.5703125" style="1" customWidth="1"/>
    <col min="13" max="13" width="11.140625" style="1" customWidth="1"/>
    <col min="14" max="16384" width="9.140625" style="1"/>
  </cols>
  <sheetData>
    <row r="1" spans="1:14" x14ac:dyDescent="0.3">
      <c r="A1" s="435" t="s">
        <v>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</row>
    <row r="2" spans="1:14" x14ac:dyDescent="0.3">
      <c r="A2" s="436" t="s">
        <v>1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</row>
    <row r="3" spans="1:14" x14ac:dyDescent="0.3">
      <c r="A3" s="436" t="s">
        <v>2</v>
      </c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</row>
    <row r="4" spans="1:14" x14ac:dyDescent="0.3">
      <c r="A4" s="435" t="s">
        <v>3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</row>
    <row r="5" spans="1:14" x14ac:dyDescent="0.3">
      <c r="A5" s="435" t="s">
        <v>24</v>
      </c>
      <c r="B5" s="435"/>
      <c r="C5" s="435"/>
      <c r="D5" s="435"/>
      <c r="E5" s="435"/>
      <c r="F5" s="435"/>
      <c r="G5" s="435"/>
      <c r="H5" s="435"/>
      <c r="I5" s="435"/>
      <c r="J5" s="435"/>
      <c r="K5" s="435"/>
      <c r="L5" s="435"/>
    </row>
    <row r="6" spans="1:14" x14ac:dyDescent="0.3">
      <c r="A6" s="10"/>
      <c r="B6" s="11"/>
    </row>
    <row r="7" spans="1:14" x14ac:dyDescent="0.3">
      <c r="A7" s="2" t="s">
        <v>4</v>
      </c>
      <c r="G7" s="11"/>
      <c r="H7" s="16"/>
    </row>
    <row r="8" spans="1:14" x14ac:dyDescent="0.3">
      <c r="G8" s="2" t="s">
        <v>5</v>
      </c>
      <c r="H8" s="2"/>
    </row>
    <row r="10" spans="1:14" ht="27" customHeight="1" x14ac:dyDescent="0.3">
      <c r="A10" s="439" t="s">
        <v>43</v>
      </c>
      <c r="B10" s="439" t="s">
        <v>7</v>
      </c>
      <c r="C10" s="441" t="s">
        <v>8</v>
      </c>
      <c r="D10" s="441" t="s">
        <v>10</v>
      </c>
      <c r="E10" s="441" t="s">
        <v>45</v>
      </c>
      <c r="F10" s="441" t="s">
        <v>11</v>
      </c>
      <c r="G10" s="441" t="s">
        <v>9</v>
      </c>
      <c r="H10" s="441" t="s">
        <v>46</v>
      </c>
      <c r="I10" s="443" t="s">
        <v>25</v>
      </c>
      <c r="J10" s="444"/>
      <c r="K10" s="443" t="s">
        <v>26</v>
      </c>
      <c r="L10" s="444"/>
      <c r="M10" s="437" t="s">
        <v>47</v>
      </c>
      <c r="N10" s="2"/>
    </row>
    <row r="11" spans="1:14" ht="25.5" customHeight="1" x14ac:dyDescent="0.3">
      <c r="A11" s="440"/>
      <c r="B11" s="440"/>
      <c r="C11" s="442"/>
      <c r="D11" s="442"/>
      <c r="E11" s="442"/>
      <c r="F11" s="442"/>
      <c r="G11" s="442"/>
      <c r="H11" s="442"/>
      <c r="I11" s="7" t="s">
        <v>18</v>
      </c>
      <c r="J11" s="7" t="s">
        <v>19</v>
      </c>
      <c r="K11" s="7" t="s">
        <v>18</v>
      </c>
      <c r="L11" s="7" t="s">
        <v>19</v>
      </c>
      <c r="M11" s="438"/>
      <c r="N11" s="2"/>
    </row>
    <row r="12" spans="1:14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6"/>
      <c r="L12" s="6"/>
      <c r="M12" s="6"/>
      <c r="N12" s="2"/>
    </row>
    <row r="13" spans="1:14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6"/>
      <c r="L13" s="6"/>
      <c r="M13" s="6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31" spans="1:13" x14ac:dyDescent="0.3">
      <c r="C31" s="9" t="s">
        <v>20</v>
      </c>
      <c r="D31" s="9"/>
      <c r="E31" s="9"/>
      <c r="F31" s="9"/>
      <c r="G31" s="9" t="s">
        <v>14</v>
      </c>
      <c r="H31" s="9"/>
      <c r="I31" s="5"/>
    </row>
    <row r="32" spans="1:13" x14ac:dyDescent="0.3">
      <c r="C32" s="9"/>
      <c r="D32" s="9"/>
      <c r="E32" s="9"/>
      <c r="F32" s="9"/>
      <c r="G32" s="9"/>
      <c r="H32" s="9"/>
      <c r="I32" s="5"/>
    </row>
    <row r="33" spans="3:10" x14ac:dyDescent="0.3">
      <c r="C33" s="9"/>
      <c r="D33" s="9"/>
      <c r="E33" s="9"/>
      <c r="F33" s="9"/>
      <c r="G33" s="9"/>
      <c r="H33" s="9"/>
      <c r="I33" s="5"/>
    </row>
    <row r="34" spans="3:10" x14ac:dyDescent="0.3">
      <c r="C34" s="9" t="s">
        <v>15</v>
      </c>
      <c r="D34" s="9"/>
      <c r="E34" s="9"/>
      <c r="F34" s="9"/>
      <c r="G34" s="9" t="s">
        <v>14</v>
      </c>
      <c r="H34" s="9"/>
      <c r="I34" s="5"/>
    </row>
    <row r="35" spans="3:10" x14ac:dyDescent="0.3">
      <c r="C35" s="5"/>
      <c r="D35" s="5"/>
      <c r="E35" s="5"/>
      <c r="F35" s="5"/>
      <c r="G35" s="5"/>
      <c r="H35" s="5"/>
      <c r="I35" s="5"/>
      <c r="J35" s="5"/>
    </row>
  </sheetData>
  <mergeCells count="16">
    <mergeCell ref="M10:M11"/>
    <mergeCell ref="G10:G11"/>
    <mergeCell ref="I10:J10"/>
    <mergeCell ref="K10:L10"/>
    <mergeCell ref="A1:L1"/>
    <mergeCell ref="A2:L2"/>
    <mergeCell ref="A3:L3"/>
    <mergeCell ref="A4:L4"/>
    <mergeCell ref="A5:L5"/>
    <mergeCell ref="A10:A11"/>
    <mergeCell ref="B10:B11"/>
    <mergeCell ref="C10:C11"/>
    <mergeCell ref="D10:D11"/>
    <mergeCell ref="F10:F11"/>
    <mergeCell ref="E10:E11"/>
    <mergeCell ref="H10:H11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1.140625" style="1" customWidth="1"/>
    <col min="12" max="12" width="10.5703125" style="1" customWidth="1"/>
    <col min="13" max="13" width="10.42578125" style="1" customWidth="1"/>
    <col min="14" max="16384" width="9.140625" style="1"/>
  </cols>
  <sheetData>
    <row r="1" spans="1:14" x14ac:dyDescent="0.3">
      <c r="A1" s="435" t="s">
        <v>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</row>
    <row r="2" spans="1:14" x14ac:dyDescent="0.3">
      <c r="A2" s="436" t="s">
        <v>1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</row>
    <row r="3" spans="1:14" x14ac:dyDescent="0.3">
      <c r="A3" s="436" t="s">
        <v>2</v>
      </c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</row>
    <row r="4" spans="1:14" x14ac:dyDescent="0.3">
      <c r="A4" s="435" t="s">
        <v>3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</row>
    <row r="5" spans="1:14" x14ac:dyDescent="0.3">
      <c r="A5" s="435" t="s">
        <v>28</v>
      </c>
      <c r="B5" s="435"/>
      <c r="C5" s="435"/>
      <c r="D5" s="435"/>
      <c r="E5" s="435"/>
      <c r="F5" s="435"/>
      <c r="G5" s="435"/>
      <c r="H5" s="435"/>
      <c r="I5" s="435"/>
      <c r="J5" s="435"/>
      <c r="K5" s="435"/>
      <c r="L5" s="435"/>
    </row>
    <row r="6" spans="1:14" x14ac:dyDescent="0.3">
      <c r="A6" s="10"/>
      <c r="B6" s="11"/>
    </row>
    <row r="7" spans="1:14" x14ac:dyDescent="0.3">
      <c r="A7" s="2" t="s">
        <v>4</v>
      </c>
      <c r="G7" s="11"/>
      <c r="H7" s="16"/>
    </row>
    <row r="8" spans="1:14" x14ac:dyDescent="0.3">
      <c r="G8" s="2" t="s">
        <v>5</v>
      </c>
      <c r="H8" s="2"/>
    </row>
    <row r="10" spans="1:14" ht="27" customHeight="1" x14ac:dyDescent="0.3">
      <c r="A10" s="439" t="s">
        <v>43</v>
      </c>
      <c r="B10" s="439" t="s">
        <v>7</v>
      </c>
      <c r="C10" s="441" t="s">
        <v>8</v>
      </c>
      <c r="D10" s="441" t="s">
        <v>10</v>
      </c>
      <c r="E10" s="441" t="s">
        <v>45</v>
      </c>
      <c r="F10" s="441" t="s">
        <v>11</v>
      </c>
      <c r="G10" s="441" t="s">
        <v>9</v>
      </c>
      <c r="H10" s="441" t="s">
        <v>46</v>
      </c>
      <c r="I10" s="7" t="s">
        <v>29</v>
      </c>
      <c r="J10" s="7" t="s">
        <v>30</v>
      </c>
      <c r="K10" s="7" t="s">
        <v>31</v>
      </c>
      <c r="L10" s="7" t="s">
        <v>32</v>
      </c>
      <c r="M10" s="437" t="s">
        <v>47</v>
      </c>
      <c r="N10" s="2"/>
    </row>
    <row r="11" spans="1:14" ht="25.5" customHeight="1" x14ac:dyDescent="0.3">
      <c r="A11" s="440"/>
      <c r="B11" s="440"/>
      <c r="C11" s="442"/>
      <c r="D11" s="442"/>
      <c r="E11" s="442"/>
      <c r="F11" s="442"/>
      <c r="G11" s="442"/>
      <c r="H11" s="442"/>
      <c r="I11" s="7" t="s">
        <v>18</v>
      </c>
      <c r="J11" s="7" t="s">
        <v>18</v>
      </c>
      <c r="K11" s="7" t="s">
        <v>18</v>
      </c>
      <c r="L11" s="7" t="s">
        <v>18</v>
      </c>
      <c r="M11" s="438"/>
      <c r="N11" s="2"/>
    </row>
    <row r="12" spans="1:14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6"/>
      <c r="L12" s="6"/>
      <c r="M12" s="6"/>
      <c r="N12" s="2"/>
    </row>
    <row r="13" spans="1:14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6"/>
      <c r="L13" s="6"/>
      <c r="M13" s="6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31" spans="1:13" x14ac:dyDescent="0.3">
      <c r="C31" s="9" t="s">
        <v>20</v>
      </c>
      <c r="D31" s="9"/>
      <c r="E31" s="9"/>
      <c r="F31" s="9"/>
      <c r="G31" s="9" t="s">
        <v>14</v>
      </c>
      <c r="H31" s="9"/>
      <c r="I31" s="5"/>
    </row>
    <row r="32" spans="1:13" x14ac:dyDescent="0.3">
      <c r="C32" s="9"/>
      <c r="D32" s="9"/>
      <c r="E32" s="9"/>
      <c r="F32" s="9"/>
      <c r="G32" s="9"/>
      <c r="H32" s="9"/>
      <c r="I32" s="5"/>
    </row>
    <row r="33" spans="3:10" x14ac:dyDescent="0.3">
      <c r="C33" s="9"/>
      <c r="D33" s="9"/>
      <c r="E33" s="9"/>
      <c r="F33" s="9"/>
      <c r="G33" s="9"/>
      <c r="H33" s="9"/>
      <c r="I33" s="5"/>
    </row>
    <row r="34" spans="3:10" x14ac:dyDescent="0.3">
      <c r="C34" s="9" t="s">
        <v>15</v>
      </c>
      <c r="D34" s="9"/>
      <c r="E34" s="9"/>
      <c r="F34" s="9"/>
      <c r="G34" s="9" t="s">
        <v>14</v>
      </c>
      <c r="H34" s="9"/>
      <c r="I34" s="5"/>
    </row>
    <row r="35" spans="3:10" x14ac:dyDescent="0.3">
      <c r="C35" s="5"/>
      <c r="D35" s="5"/>
      <c r="E35" s="5"/>
      <c r="F35" s="5"/>
      <c r="G35" s="5"/>
      <c r="H35" s="5"/>
      <c r="I35" s="5"/>
      <c r="J35" s="5"/>
    </row>
  </sheetData>
  <mergeCells count="14">
    <mergeCell ref="A1:L1"/>
    <mergeCell ref="A2:L2"/>
    <mergeCell ref="A3:L3"/>
    <mergeCell ref="A4:L4"/>
    <mergeCell ref="M10:M11"/>
    <mergeCell ref="G10:G11"/>
    <mergeCell ref="A10:A11"/>
    <mergeCell ref="B10:B11"/>
    <mergeCell ref="C10:C11"/>
    <mergeCell ref="D10:D11"/>
    <mergeCell ref="F10:F11"/>
    <mergeCell ref="E10:E11"/>
    <mergeCell ref="H10:H11"/>
    <mergeCell ref="A5:L5"/>
  </mergeCells>
  <phoneticPr fontId="0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topLeftCell="A6"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1.140625" style="1" customWidth="1"/>
    <col min="12" max="12" width="10.5703125" style="1" customWidth="1"/>
    <col min="13" max="13" width="11.140625" style="1" customWidth="1"/>
    <col min="14" max="16384" width="9.140625" style="1"/>
  </cols>
  <sheetData>
    <row r="1" spans="1:14" x14ac:dyDescent="0.3">
      <c r="A1" s="435" t="s">
        <v>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</row>
    <row r="2" spans="1:14" x14ac:dyDescent="0.3">
      <c r="A2" s="436" t="s">
        <v>1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</row>
    <row r="3" spans="1:14" x14ac:dyDescent="0.3">
      <c r="A3" s="436" t="s">
        <v>2</v>
      </c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</row>
    <row r="4" spans="1:14" x14ac:dyDescent="0.3">
      <c r="A4" s="435" t="s">
        <v>33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</row>
    <row r="5" spans="1:14" x14ac:dyDescent="0.3">
      <c r="A5" s="435" t="s">
        <v>34</v>
      </c>
      <c r="B5" s="435"/>
      <c r="C5" s="435"/>
      <c r="D5" s="435"/>
      <c r="E5" s="435"/>
      <c r="F5" s="435"/>
      <c r="G5" s="435"/>
      <c r="H5" s="435"/>
      <c r="I5" s="435"/>
      <c r="J5" s="435"/>
      <c r="K5" s="435"/>
      <c r="L5" s="435"/>
    </row>
    <row r="6" spans="1:14" x14ac:dyDescent="0.3">
      <c r="A6" s="435" t="s">
        <v>35</v>
      </c>
      <c r="B6" s="435"/>
      <c r="C6" s="435"/>
      <c r="D6" s="435"/>
      <c r="E6" s="435"/>
      <c r="F6" s="435"/>
      <c r="G6" s="435"/>
      <c r="H6" s="435"/>
      <c r="I6" s="435"/>
      <c r="J6" s="435"/>
      <c r="K6" s="435"/>
      <c r="L6" s="435"/>
    </row>
    <row r="7" spans="1:14" x14ac:dyDescent="0.3">
      <c r="A7" s="435" t="s">
        <v>36</v>
      </c>
      <c r="B7" s="435"/>
      <c r="C7" s="435"/>
      <c r="D7" s="435"/>
      <c r="E7" s="435"/>
      <c r="F7" s="435"/>
      <c r="G7" s="435"/>
      <c r="H7" s="435"/>
      <c r="I7" s="435"/>
      <c r="J7" s="435"/>
      <c r="K7" s="435"/>
      <c r="L7" s="435"/>
    </row>
    <row r="8" spans="1:14" x14ac:dyDescent="0.3">
      <c r="A8" s="10"/>
      <c r="B8" s="11"/>
    </row>
    <row r="9" spans="1:14" x14ac:dyDescent="0.3">
      <c r="A9" s="2" t="s">
        <v>4</v>
      </c>
      <c r="G9" s="11"/>
      <c r="H9" s="16"/>
    </row>
    <row r="10" spans="1:14" x14ac:dyDescent="0.3">
      <c r="G10" s="2" t="s">
        <v>5</v>
      </c>
      <c r="H10" s="2"/>
    </row>
    <row r="12" spans="1:14" ht="27" customHeight="1" x14ac:dyDescent="0.3">
      <c r="A12" s="439" t="s">
        <v>43</v>
      </c>
      <c r="B12" s="439" t="s">
        <v>7</v>
      </c>
      <c r="C12" s="441" t="s">
        <v>8</v>
      </c>
      <c r="D12" s="441" t="s">
        <v>10</v>
      </c>
      <c r="E12" s="441" t="s">
        <v>45</v>
      </c>
      <c r="F12" s="441" t="s">
        <v>11</v>
      </c>
      <c r="G12" s="441" t="s">
        <v>9</v>
      </c>
      <c r="H12" s="441" t="s">
        <v>46</v>
      </c>
      <c r="I12" s="443" t="s">
        <v>37</v>
      </c>
      <c r="J12" s="444"/>
      <c r="K12" s="443" t="s">
        <v>38</v>
      </c>
      <c r="L12" s="444"/>
      <c r="M12" s="437" t="s">
        <v>47</v>
      </c>
      <c r="N12" s="2"/>
    </row>
    <row r="13" spans="1:14" ht="25.5" customHeight="1" x14ac:dyDescent="0.3">
      <c r="A13" s="440"/>
      <c r="B13" s="440"/>
      <c r="C13" s="442"/>
      <c r="D13" s="442"/>
      <c r="E13" s="442"/>
      <c r="F13" s="442"/>
      <c r="G13" s="442"/>
      <c r="H13" s="442"/>
      <c r="I13" s="7" t="s">
        <v>18</v>
      </c>
      <c r="J13" s="7" t="s">
        <v>19</v>
      </c>
      <c r="K13" s="7" t="s">
        <v>18</v>
      </c>
      <c r="L13" s="7" t="s">
        <v>19</v>
      </c>
      <c r="M13" s="438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6"/>
      <c r="J14" s="6"/>
      <c r="K14" s="6"/>
      <c r="L14" s="6"/>
      <c r="M14" s="6"/>
      <c r="N14" s="2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6"/>
      <c r="J15" s="6"/>
      <c r="K15" s="6"/>
      <c r="L15" s="6"/>
      <c r="M15" s="6"/>
      <c r="N15" s="2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26" spans="1:13" ht="25.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</row>
    <row r="27" spans="1:13" ht="25.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33" spans="3:10" x14ac:dyDescent="0.3">
      <c r="C33" s="9" t="s">
        <v>20</v>
      </c>
      <c r="D33" s="9"/>
      <c r="E33" s="9"/>
      <c r="F33" s="9"/>
      <c r="G33" s="9" t="s">
        <v>14</v>
      </c>
      <c r="H33" s="9"/>
      <c r="I33" s="5"/>
    </row>
    <row r="34" spans="3:10" x14ac:dyDescent="0.3">
      <c r="C34" s="9"/>
      <c r="D34" s="9"/>
      <c r="E34" s="9"/>
      <c r="F34" s="9"/>
      <c r="G34" s="9"/>
      <c r="H34" s="9"/>
      <c r="I34" s="5"/>
    </row>
    <row r="35" spans="3:10" x14ac:dyDescent="0.3">
      <c r="C35" s="9"/>
      <c r="D35" s="9"/>
      <c r="E35" s="9"/>
      <c r="F35" s="9"/>
      <c r="G35" s="9"/>
      <c r="H35" s="9"/>
      <c r="I35" s="5"/>
    </row>
    <row r="36" spans="3:10" x14ac:dyDescent="0.3">
      <c r="C36" s="9" t="s">
        <v>15</v>
      </c>
      <c r="D36" s="9"/>
      <c r="E36" s="9"/>
      <c r="F36" s="9"/>
      <c r="G36" s="9" t="s">
        <v>14</v>
      </c>
      <c r="H36" s="9"/>
      <c r="I36" s="5"/>
    </row>
    <row r="37" spans="3:10" x14ac:dyDescent="0.3">
      <c r="C37" s="5"/>
      <c r="D37" s="5"/>
      <c r="E37" s="5"/>
      <c r="F37" s="5"/>
      <c r="G37" s="5"/>
      <c r="H37" s="5"/>
      <c r="I37" s="5"/>
      <c r="J37" s="5"/>
    </row>
  </sheetData>
  <mergeCells count="18">
    <mergeCell ref="M12:M13"/>
    <mergeCell ref="G12:G13"/>
    <mergeCell ref="I12:J12"/>
    <mergeCell ref="K12:L12"/>
    <mergeCell ref="E12:E13"/>
    <mergeCell ref="H12:H13"/>
    <mergeCell ref="A1:L1"/>
    <mergeCell ref="A2:L2"/>
    <mergeCell ref="A3:L3"/>
    <mergeCell ref="A4:L4"/>
    <mergeCell ref="D12:D13"/>
    <mergeCell ref="F12:F13"/>
    <mergeCell ref="A7:L7"/>
    <mergeCell ref="A12:A13"/>
    <mergeCell ref="A5:L5"/>
    <mergeCell ref="A6:L6"/>
    <mergeCell ref="B12:B13"/>
    <mergeCell ref="C12:C13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topLeftCell="A4"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9" width="10.28515625" style="1" customWidth="1"/>
    <col min="10" max="10" width="11.140625" style="1" customWidth="1"/>
    <col min="11" max="11" width="10.5703125" style="1" customWidth="1"/>
    <col min="12" max="12" width="9.140625" style="1"/>
    <col min="13" max="13" width="10.5703125" style="1" customWidth="1"/>
    <col min="14" max="16384" width="9.140625" style="1"/>
  </cols>
  <sheetData>
    <row r="1" spans="1:13" x14ac:dyDescent="0.3">
      <c r="A1" s="435" t="s">
        <v>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</row>
    <row r="2" spans="1:13" x14ac:dyDescent="0.3">
      <c r="A2" s="436" t="s">
        <v>1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</row>
    <row r="3" spans="1:13" x14ac:dyDescent="0.3">
      <c r="A3" s="436" t="s">
        <v>2</v>
      </c>
      <c r="B3" s="436"/>
      <c r="C3" s="436"/>
      <c r="D3" s="436"/>
      <c r="E3" s="436"/>
      <c r="F3" s="436"/>
      <c r="G3" s="436"/>
      <c r="H3" s="436"/>
      <c r="I3" s="436"/>
      <c r="J3" s="436"/>
      <c r="K3" s="436"/>
    </row>
    <row r="4" spans="1:13" x14ac:dyDescent="0.3">
      <c r="A4" s="435" t="s">
        <v>33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</row>
    <row r="5" spans="1:13" x14ac:dyDescent="0.3">
      <c r="A5" s="435" t="s">
        <v>39</v>
      </c>
      <c r="B5" s="435"/>
      <c r="C5" s="435"/>
      <c r="D5" s="435"/>
      <c r="E5" s="435"/>
      <c r="F5" s="435"/>
      <c r="G5" s="435"/>
      <c r="H5" s="435"/>
      <c r="I5" s="435"/>
      <c r="J5" s="435"/>
      <c r="K5" s="435"/>
    </row>
    <row r="6" spans="1:13" x14ac:dyDescent="0.3">
      <c r="A6" s="435" t="s">
        <v>35</v>
      </c>
      <c r="B6" s="435"/>
      <c r="C6" s="435"/>
      <c r="D6" s="435"/>
      <c r="E6" s="435"/>
      <c r="F6" s="435"/>
      <c r="G6" s="435"/>
      <c r="H6" s="435"/>
      <c r="I6" s="435"/>
      <c r="J6" s="435"/>
      <c r="K6" s="435"/>
    </row>
    <row r="7" spans="1:13" x14ac:dyDescent="0.3">
      <c r="A7" s="435" t="s">
        <v>36</v>
      </c>
      <c r="B7" s="435"/>
      <c r="C7" s="435"/>
      <c r="D7" s="435"/>
      <c r="E7" s="435"/>
      <c r="F7" s="435"/>
      <c r="G7" s="435"/>
      <c r="H7" s="435"/>
      <c r="I7" s="435"/>
      <c r="J7" s="435"/>
      <c r="K7" s="435"/>
    </row>
    <row r="8" spans="1:13" x14ac:dyDescent="0.3">
      <c r="A8" s="10"/>
      <c r="B8" s="11"/>
    </row>
    <row r="9" spans="1:13" x14ac:dyDescent="0.3">
      <c r="A9" s="2" t="s">
        <v>4</v>
      </c>
      <c r="G9" s="11"/>
      <c r="H9" s="16"/>
    </row>
    <row r="10" spans="1:13" x14ac:dyDescent="0.3">
      <c r="G10" s="2" t="s">
        <v>5</v>
      </c>
      <c r="H10" s="2"/>
    </row>
    <row r="12" spans="1:13" ht="27" customHeight="1" x14ac:dyDescent="0.3">
      <c r="A12" s="439" t="s">
        <v>43</v>
      </c>
      <c r="B12" s="439" t="s">
        <v>7</v>
      </c>
      <c r="C12" s="441" t="s">
        <v>8</v>
      </c>
      <c r="D12" s="441" t="s">
        <v>10</v>
      </c>
      <c r="E12" s="441" t="s">
        <v>45</v>
      </c>
      <c r="F12" s="441" t="s">
        <v>11</v>
      </c>
      <c r="G12" s="441" t="s">
        <v>9</v>
      </c>
      <c r="H12" s="441" t="s">
        <v>46</v>
      </c>
      <c r="I12" s="8" t="s">
        <v>37</v>
      </c>
      <c r="J12" s="443" t="s">
        <v>38</v>
      </c>
      <c r="K12" s="444"/>
      <c r="L12" s="446" t="s">
        <v>40</v>
      </c>
      <c r="M12" s="437" t="s">
        <v>47</v>
      </c>
    </row>
    <row r="13" spans="1:13" ht="25.5" customHeight="1" x14ac:dyDescent="0.3">
      <c r="A13" s="440"/>
      <c r="B13" s="440"/>
      <c r="C13" s="442"/>
      <c r="D13" s="442"/>
      <c r="E13" s="442"/>
      <c r="F13" s="442"/>
      <c r="G13" s="442"/>
      <c r="H13" s="442"/>
      <c r="I13" s="7" t="s">
        <v>18</v>
      </c>
      <c r="J13" s="7" t="s">
        <v>18</v>
      </c>
      <c r="K13" s="7" t="s">
        <v>19</v>
      </c>
      <c r="L13" s="447"/>
      <c r="M13" s="438"/>
    </row>
    <row r="14" spans="1:13" ht="25.5" customHeight="1" x14ac:dyDescent="0.3">
      <c r="A14" s="4"/>
      <c r="B14" s="4"/>
      <c r="C14" s="4"/>
      <c r="D14" s="4"/>
      <c r="E14" s="4"/>
      <c r="F14" s="4"/>
      <c r="G14" s="4"/>
      <c r="H14" s="4"/>
      <c r="I14" s="6"/>
      <c r="J14" s="6"/>
      <c r="K14" s="6"/>
      <c r="L14" s="6"/>
      <c r="M14" s="6"/>
    </row>
    <row r="15" spans="1:13" ht="25.5" customHeight="1" x14ac:dyDescent="0.3">
      <c r="A15" s="4"/>
      <c r="B15" s="4"/>
      <c r="C15" s="4"/>
      <c r="D15" s="4"/>
      <c r="E15" s="4"/>
      <c r="F15" s="4"/>
      <c r="G15" s="4"/>
      <c r="H15" s="4"/>
      <c r="I15" s="6"/>
      <c r="J15" s="6"/>
      <c r="K15" s="6"/>
      <c r="L15" s="6"/>
      <c r="M15" s="6"/>
    </row>
    <row r="16" spans="1:13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26" spans="1:13" ht="25.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</row>
    <row r="27" spans="1:13" ht="25.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30" spans="1:13" x14ac:dyDescent="0.3">
      <c r="C30" s="9" t="s">
        <v>20</v>
      </c>
      <c r="D30" s="9"/>
      <c r="E30" s="9"/>
      <c r="F30" s="9"/>
      <c r="G30" s="9" t="s">
        <v>14</v>
      </c>
      <c r="H30" s="9"/>
      <c r="I30" s="5"/>
    </row>
    <row r="31" spans="1:13" x14ac:dyDescent="0.3">
      <c r="C31" s="9"/>
      <c r="D31" s="9"/>
      <c r="E31" s="9"/>
      <c r="F31" s="9"/>
      <c r="G31" s="9"/>
      <c r="H31" s="9"/>
      <c r="I31" s="5"/>
    </row>
    <row r="32" spans="1:13" x14ac:dyDescent="0.3">
      <c r="C32" s="9"/>
      <c r="D32" s="9"/>
      <c r="E32" s="9"/>
      <c r="F32" s="9"/>
      <c r="G32" s="9"/>
      <c r="H32" s="9"/>
      <c r="I32" s="5"/>
    </row>
    <row r="33" spans="3:9" x14ac:dyDescent="0.3">
      <c r="C33" s="9" t="s">
        <v>15</v>
      </c>
      <c r="D33" s="9"/>
      <c r="E33" s="9"/>
      <c r="F33" s="9"/>
      <c r="G33" s="9" t="s">
        <v>14</v>
      </c>
      <c r="H33" s="9"/>
      <c r="I33" s="5"/>
    </row>
    <row r="34" spans="3:9" x14ac:dyDescent="0.3">
      <c r="C34" s="5"/>
      <c r="D34" s="5"/>
      <c r="E34" s="5"/>
      <c r="F34" s="5"/>
      <c r="G34" s="5"/>
      <c r="H34" s="5"/>
      <c r="I34" s="5"/>
    </row>
  </sheetData>
  <mergeCells count="18">
    <mergeCell ref="M12:M13"/>
    <mergeCell ref="H12:H13"/>
    <mergeCell ref="E12:E13"/>
    <mergeCell ref="L12:L13"/>
    <mergeCell ref="F12:F13"/>
    <mergeCell ref="G12:G13"/>
    <mergeCell ref="A7:K7"/>
    <mergeCell ref="J12:K12"/>
    <mergeCell ref="A1:K1"/>
    <mergeCell ref="A2:K2"/>
    <mergeCell ref="A3:K3"/>
    <mergeCell ref="A4:K4"/>
    <mergeCell ref="A12:A13"/>
    <mergeCell ref="B12:B13"/>
    <mergeCell ref="C12:C13"/>
    <mergeCell ref="D12:D13"/>
    <mergeCell ref="A5:K5"/>
    <mergeCell ref="A6:K6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82"/>
  <sheetViews>
    <sheetView view="pageBreakPreview" topLeftCell="A10" zoomScaleNormal="100" zoomScaleSheetLayoutView="100" workbookViewId="0">
      <selection activeCell="A12" sqref="A12:XFD12"/>
    </sheetView>
  </sheetViews>
  <sheetFormatPr defaultRowHeight="18.75" x14ac:dyDescent="0.3"/>
  <cols>
    <col min="1" max="1" width="5.28515625" style="20" customWidth="1"/>
    <col min="2" max="2" width="7.7109375" style="20" customWidth="1"/>
    <col min="3" max="3" width="33.28515625" style="174" customWidth="1"/>
    <col min="4" max="4" width="10.42578125" style="20" customWidth="1"/>
    <col min="5" max="5" width="9.42578125" style="20" customWidth="1"/>
    <col min="6" max="6" width="24.5703125" style="176" customWidth="1"/>
    <col min="7" max="7" width="27.5703125" style="1" hidden="1" customWidth="1"/>
    <col min="8" max="8" width="19.85546875" style="136" customWidth="1"/>
    <col min="9" max="9" width="17.85546875" style="1" customWidth="1"/>
    <col min="10" max="10" width="7.42578125" style="1" customWidth="1"/>
    <col min="11" max="16384" width="9.140625" style="1"/>
  </cols>
  <sheetData>
    <row r="1" spans="1:11" ht="32.25" customHeight="1" x14ac:dyDescent="0.3">
      <c r="A1" s="460"/>
      <c r="B1" s="460"/>
      <c r="C1" s="460"/>
      <c r="D1" s="460"/>
      <c r="E1" s="460"/>
      <c r="F1" s="460"/>
      <c r="G1" s="460"/>
      <c r="H1" s="460"/>
      <c r="I1" s="460"/>
    </row>
    <row r="2" spans="1:11" ht="40.5" customHeight="1" x14ac:dyDescent="0.3">
      <c r="A2" s="104"/>
      <c r="B2" s="18"/>
      <c r="C2" s="106"/>
      <c r="D2" s="17"/>
      <c r="E2"/>
      <c r="F2" s="83"/>
      <c r="G2" s="17"/>
      <c r="H2" s="173"/>
      <c r="I2" s="175"/>
    </row>
    <row r="3" spans="1:11" ht="19.5" customHeight="1" x14ac:dyDescent="0.3">
      <c r="A3" s="463" t="s">
        <v>99</v>
      </c>
      <c r="B3" s="463"/>
      <c r="C3" s="463"/>
      <c r="D3" s="463"/>
      <c r="E3" s="463"/>
      <c r="F3" s="463"/>
      <c r="G3" s="463"/>
      <c r="H3" s="463"/>
      <c r="I3" s="463"/>
    </row>
    <row r="4" spans="1:11" ht="15.75" customHeight="1" x14ac:dyDescent="0.3">
      <c r="A4" s="461" t="s">
        <v>232</v>
      </c>
      <c r="B4" s="461"/>
      <c r="C4" s="461"/>
      <c r="D4" s="461"/>
      <c r="E4" s="461"/>
      <c r="F4" s="461"/>
      <c r="G4" s="461"/>
      <c r="H4" s="461"/>
      <c r="I4" s="461"/>
      <c r="J4"/>
    </row>
    <row r="5" spans="1:11" ht="15" customHeight="1" x14ac:dyDescent="0.3">
      <c r="A5" s="469" t="s">
        <v>52</v>
      </c>
      <c r="B5" s="469"/>
      <c r="C5" s="469"/>
      <c r="D5" s="469"/>
      <c r="E5" s="469"/>
      <c r="F5" s="469"/>
      <c r="G5" s="469"/>
      <c r="H5" s="469"/>
      <c r="I5" s="469"/>
    </row>
    <row r="6" spans="1:11" ht="13.5" customHeight="1" x14ac:dyDescent="0.3">
      <c r="A6" s="462">
        <v>41937</v>
      </c>
      <c r="B6" s="462"/>
      <c r="C6" s="462"/>
      <c r="D6" s="462"/>
      <c r="E6" s="462"/>
      <c r="F6" s="462"/>
      <c r="G6" s="462"/>
      <c r="H6" s="462"/>
      <c r="I6" s="462"/>
      <c r="K6"/>
    </row>
    <row r="7" spans="1:11" ht="18.75" customHeight="1" thickBot="1" x14ac:dyDescent="0.35">
      <c r="A7" s="468" t="s">
        <v>150</v>
      </c>
      <c r="B7" s="468"/>
      <c r="C7" s="468"/>
      <c r="D7" s="468"/>
      <c r="E7" s="468"/>
      <c r="F7" s="468"/>
      <c r="G7" s="468"/>
      <c r="H7" s="468"/>
      <c r="I7" s="468"/>
    </row>
    <row r="8" spans="1:11" ht="32.25" customHeight="1" x14ac:dyDescent="0.3">
      <c r="A8" s="464" t="s">
        <v>53</v>
      </c>
      <c r="B8" s="466" t="s">
        <v>7</v>
      </c>
      <c r="C8" s="472" t="s">
        <v>8</v>
      </c>
      <c r="D8" s="470" t="s">
        <v>54</v>
      </c>
      <c r="E8" s="470" t="s">
        <v>48</v>
      </c>
      <c r="F8" s="480" t="s">
        <v>97</v>
      </c>
      <c r="G8" s="474" t="s">
        <v>96</v>
      </c>
      <c r="H8" s="476" t="s">
        <v>49</v>
      </c>
      <c r="I8" s="478" t="s">
        <v>200</v>
      </c>
      <c r="J8" s="2"/>
      <c r="K8" s="2"/>
    </row>
    <row r="9" spans="1:11" ht="25.5" customHeight="1" thickBot="1" x14ac:dyDescent="0.35">
      <c r="A9" s="465"/>
      <c r="B9" s="467"/>
      <c r="C9" s="473"/>
      <c r="D9" s="471"/>
      <c r="E9" s="471"/>
      <c r="F9" s="481"/>
      <c r="G9" s="475"/>
      <c r="H9" s="477"/>
      <c r="I9" s="479"/>
      <c r="J9" s="2"/>
      <c r="K9" s="2"/>
    </row>
    <row r="10" spans="1:11" ht="16.5" customHeight="1" x14ac:dyDescent="0.3">
      <c r="A10" s="451" t="s">
        <v>357</v>
      </c>
      <c r="B10" s="452"/>
      <c r="C10" s="452"/>
      <c r="D10" s="452"/>
      <c r="E10" s="452"/>
      <c r="F10" s="452"/>
      <c r="G10" s="452"/>
      <c r="H10" s="452"/>
      <c r="I10" s="453"/>
      <c r="J10" s="2"/>
      <c r="K10" s="2"/>
    </row>
    <row r="11" spans="1:11" ht="16.5" customHeight="1" thickBot="1" x14ac:dyDescent="0.35">
      <c r="A11" s="457" t="s">
        <v>100</v>
      </c>
      <c r="B11" s="458"/>
      <c r="C11" s="458"/>
      <c r="D11" s="458"/>
      <c r="E11" s="458"/>
      <c r="F11" s="458"/>
      <c r="G11" s="458"/>
      <c r="H11" s="458"/>
      <c r="I11" s="459"/>
      <c r="J11" s="2"/>
      <c r="K11" s="2"/>
    </row>
    <row r="12" spans="1:11" ht="15.75" customHeight="1" thickBot="1" x14ac:dyDescent="0.35">
      <c r="A12" s="448" t="s">
        <v>358</v>
      </c>
      <c r="B12" s="449"/>
      <c r="C12" s="449"/>
      <c r="D12" s="449"/>
      <c r="E12" s="449"/>
      <c r="F12" s="449"/>
      <c r="G12" s="449"/>
      <c r="H12" s="449"/>
      <c r="I12" s="450"/>
      <c r="J12" s="2"/>
      <c r="K12" s="2"/>
    </row>
    <row r="13" spans="1:11" s="289" customFormat="1" ht="21.75" customHeight="1" x14ac:dyDescent="0.25">
      <c r="A13" s="290">
        <v>1</v>
      </c>
      <c r="B13" s="312">
        <v>17</v>
      </c>
      <c r="C13" s="185" t="s">
        <v>246</v>
      </c>
      <c r="D13" s="180"/>
      <c r="E13" s="180" t="s">
        <v>58</v>
      </c>
      <c r="F13" s="291" t="s">
        <v>108</v>
      </c>
      <c r="G13" s="137" t="s">
        <v>156</v>
      </c>
      <c r="H13" s="292" t="s">
        <v>101</v>
      </c>
      <c r="I13" s="313" t="s">
        <v>219</v>
      </c>
    </row>
    <row r="14" spans="1:11" s="289" customFormat="1" ht="21.75" customHeight="1" x14ac:dyDescent="0.25">
      <c r="A14" s="290">
        <v>2</v>
      </c>
      <c r="B14" s="312">
        <v>13</v>
      </c>
      <c r="C14" s="185" t="s">
        <v>247</v>
      </c>
      <c r="D14" s="180">
        <v>2001</v>
      </c>
      <c r="E14" s="180" t="s">
        <v>234</v>
      </c>
      <c r="F14" s="291" t="s">
        <v>212</v>
      </c>
      <c r="G14" s="137"/>
      <c r="H14" s="292" t="s">
        <v>101</v>
      </c>
      <c r="I14" s="293" t="s">
        <v>219</v>
      </c>
    </row>
    <row r="15" spans="1:11" s="289" customFormat="1" ht="21.75" customHeight="1" x14ac:dyDescent="0.25">
      <c r="A15" s="290">
        <v>3</v>
      </c>
      <c r="B15" s="312">
        <v>11</v>
      </c>
      <c r="C15" s="185" t="s">
        <v>248</v>
      </c>
      <c r="D15" s="180">
        <v>2000</v>
      </c>
      <c r="E15" s="180" t="s">
        <v>61</v>
      </c>
      <c r="F15" s="291" t="s">
        <v>359</v>
      </c>
      <c r="G15" s="137" t="s">
        <v>167</v>
      </c>
      <c r="H15" s="292" t="s">
        <v>101</v>
      </c>
      <c r="I15" s="293" t="s">
        <v>219</v>
      </c>
    </row>
    <row r="16" spans="1:11" s="289" customFormat="1" ht="21.75" customHeight="1" thickBot="1" x14ac:dyDescent="0.3">
      <c r="A16" s="290">
        <v>4</v>
      </c>
      <c r="B16" s="312">
        <v>14</v>
      </c>
      <c r="C16" s="185" t="s">
        <v>249</v>
      </c>
      <c r="D16" s="180">
        <v>2001</v>
      </c>
      <c r="E16" s="180" t="s">
        <v>61</v>
      </c>
      <c r="F16" s="291" t="s">
        <v>244</v>
      </c>
      <c r="G16" s="137"/>
      <c r="H16" s="292" t="s">
        <v>101</v>
      </c>
      <c r="I16" s="293" t="s">
        <v>219</v>
      </c>
    </row>
    <row r="17" spans="1:11" ht="15.75" customHeight="1" thickBot="1" x14ac:dyDescent="0.35">
      <c r="A17" s="448" t="s">
        <v>366</v>
      </c>
      <c r="B17" s="449"/>
      <c r="C17" s="449"/>
      <c r="D17" s="449"/>
      <c r="E17" s="449"/>
      <c r="F17" s="449"/>
      <c r="G17" s="449"/>
      <c r="H17" s="449"/>
      <c r="I17" s="450"/>
      <c r="J17" s="2"/>
      <c r="K17" s="2"/>
    </row>
    <row r="18" spans="1:11" s="289" customFormat="1" ht="24" customHeight="1" x14ac:dyDescent="0.25">
      <c r="A18" s="290">
        <v>5</v>
      </c>
      <c r="B18" s="312">
        <v>18</v>
      </c>
      <c r="C18" s="185" t="s">
        <v>250</v>
      </c>
      <c r="D18" s="180"/>
      <c r="E18" s="180" t="s">
        <v>58</v>
      </c>
      <c r="F18" s="291" t="s">
        <v>242</v>
      </c>
      <c r="G18" s="137"/>
      <c r="H18" s="292" t="s">
        <v>101</v>
      </c>
      <c r="I18" s="293" t="s">
        <v>219</v>
      </c>
    </row>
    <row r="19" spans="1:11" s="289" customFormat="1" ht="24" customHeight="1" x14ac:dyDescent="0.25">
      <c r="A19" s="290">
        <v>6</v>
      </c>
      <c r="B19" s="312">
        <v>19</v>
      </c>
      <c r="C19" s="185" t="s">
        <v>251</v>
      </c>
      <c r="D19" s="180"/>
      <c r="E19" s="180" t="s">
        <v>58</v>
      </c>
      <c r="F19" s="291" t="s">
        <v>243</v>
      </c>
      <c r="G19" s="137"/>
      <c r="H19" s="292" t="s">
        <v>101</v>
      </c>
      <c r="I19" s="293" t="s">
        <v>219</v>
      </c>
    </row>
    <row r="20" spans="1:11" s="289" customFormat="1" ht="24" customHeight="1" x14ac:dyDescent="0.25">
      <c r="A20" s="290">
        <v>7</v>
      </c>
      <c r="B20" s="312">
        <v>31</v>
      </c>
      <c r="C20" s="185" t="s">
        <v>365</v>
      </c>
      <c r="D20" s="180">
        <v>2000</v>
      </c>
      <c r="E20" s="180" t="s">
        <v>194</v>
      </c>
      <c r="F20" s="291" t="s">
        <v>364</v>
      </c>
      <c r="G20" s="137"/>
      <c r="H20" s="370" t="s">
        <v>257</v>
      </c>
      <c r="I20" s="371" t="s">
        <v>112</v>
      </c>
    </row>
    <row r="21" spans="1:11" s="289" customFormat="1" ht="24" customHeight="1" x14ac:dyDescent="0.25">
      <c r="A21" s="290">
        <v>8</v>
      </c>
      <c r="B21" s="312">
        <v>23</v>
      </c>
      <c r="C21" s="185" t="s">
        <v>252</v>
      </c>
      <c r="D21" s="180">
        <v>2000</v>
      </c>
      <c r="E21" s="180" t="s">
        <v>194</v>
      </c>
      <c r="F21" s="291" t="s">
        <v>237</v>
      </c>
      <c r="G21" s="137"/>
      <c r="H21" s="292" t="s">
        <v>101</v>
      </c>
      <c r="I21" s="293" t="s">
        <v>219</v>
      </c>
    </row>
    <row r="22" spans="1:11" s="289" customFormat="1" ht="24" customHeight="1" thickBot="1" x14ac:dyDescent="0.3">
      <c r="A22" s="290">
        <v>9</v>
      </c>
      <c r="B22" s="312">
        <v>24</v>
      </c>
      <c r="C22" s="185" t="s">
        <v>253</v>
      </c>
      <c r="D22" s="180">
        <v>2001</v>
      </c>
      <c r="E22" s="180" t="s">
        <v>194</v>
      </c>
      <c r="F22" s="291" t="s">
        <v>238</v>
      </c>
      <c r="G22" s="137"/>
      <c r="H22" s="292" t="s">
        <v>101</v>
      </c>
      <c r="I22" s="293" t="s">
        <v>219</v>
      </c>
    </row>
    <row r="23" spans="1:11" ht="15.75" customHeight="1" thickBot="1" x14ac:dyDescent="0.35">
      <c r="A23" s="448" t="s">
        <v>367</v>
      </c>
      <c r="B23" s="449"/>
      <c r="C23" s="449"/>
      <c r="D23" s="449"/>
      <c r="E23" s="449"/>
      <c r="F23" s="449"/>
      <c r="G23" s="449"/>
      <c r="H23" s="449"/>
      <c r="I23" s="450"/>
      <c r="J23" s="2"/>
      <c r="K23" s="2"/>
    </row>
    <row r="24" spans="1:11" s="289" customFormat="1" ht="24" customHeight="1" x14ac:dyDescent="0.3">
      <c r="A24" s="290">
        <v>10</v>
      </c>
      <c r="B24" s="312">
        <v>76</v>
      </c>
      <c r="C24" s="185" t="s">
        <v>254</v>
      </c>
      <c r="D24" s="180"/>
      <c r="E24" s="180" t="s">
        <v>194</v>
      </c>
      <c r="F24" s="291" t="s">
        <v>240</v>
      </c>
      <c r="G24" s="137"/>
      <c r="H24" s="294" t="s">
        <v>152</v>
      </c>
      <c r="I24" s="293" t="s">
        <v>153</v>
      </c>
    </row>
    <row r="25" spans="1:11" s="289" customFormat="1" ht="24" customHeight="1" x14ac:dyDescent="0.3">
      <c r="A25" s="290">
        <v>11</v>
      </c>
      <c r="B25" s="312">
        <v>77</v>
      </c>
      <c r="C25" s="185" t="s">
        <v>241</v>
      </c>
      <c r="D25" s="180">
        <v>2001</v>
      </c>
      <c r="E25" s="180" t="s">
        <v>194</v>
      </c>
      <c r="F25" s="291" t="s">
        <v>245</v>
      </c>
      <c r="G25" s="137"/>
      <c r="H25" s="294" t="s">
        <v>198</v>
      </c>
      <c r="I25" s="293" t="s">
        <v>199</v>
      </c>
    </row>
    <row r="26" spans="1:11" s="289" customFormat="1" ht="24" customHeight="1" x14ac:dyDescent="0.25">
      <c r="A26" s="290">
        <v>12</v>
      </c>
      <c r="B26" s="312">
        <v>16</v>
      </c>
      <c r="C26" s="185" t="s">
        <v>246</v>
      </c>
      <c r="D26" s="180"/>
      <c r="E26" s="180" t="s">
        <v>58</v>
      </c>
      <c r="F26" s="291" t="s">
        <v>154</v>
      </c>
      <c r="G26" s="137" t="s">
        <v>155</v>
      </c>
      <c r="H26" s="292" t="s">
        <v>101</v>
      </c>
      <c r="I26" s="293" t="s">
        <v>219</v>
      </c>
    </row>
    <row r="27" spans="1:11" s="288" customFormat="1" ht="24" customHeight="1" x14ac:dyDescent="0.25">
      <c r="A27" s="290">
        <v>13</v>
      </c>
      <c r="B27" s="312">
        <v>12</v>
      </c>
      <c r="C27" s="295" t="s">
        <v>247</v>
      </c>
      <c r="D27" s="296">
        <v>2001</v>
      </c>
      <c r="E27" s="296" t="s">
        <v>234</v>
      </c>
      <c r="F27" s="297" t="s">
        <v>235</v>
      </c>
      <c r="G27" s="298" t="s">
        <v>236</v>
      </c>
      <c r="H27" s="295" t="s">
        <v>101</v>
      </c>
      <c r="I27" s="293" t="s">
        <v>219</v>
      </c>
    </row>
    <row r="28" spans="1:11" s="287" customFormat="1" ht="24" customHeight="1" x14ac:dyDescent="0.25">
      <c r="A28" s="290">
        <v>14</v>
      </c>
      <c r="B28" s="312">
        <v>10</v>
      </c>
      <c r="C28" s="185" t="s">
        <v>248</v>
      </c>
      <c r="D28" s="180">
        <v>2000</v>
      </c>
      <c r="E28" s="180" t="s">
        <v>61</v>
      </c>
      <c r="F28" s="185" t="s">
        <v>158</v>
      </c>
      <c r="G28" s="137" t="s">
        <v>159</v>
      </c>
      <c r="H28" s="292" t="s">
        <v>101</v>
      </c>
      <c r="I28" s="211" t="s">
        <v>219</v>
      </c>
    </row>
    <row r="29" spans="1:11" ht="15" customHeight="1" thickBot="1" x14ac:dyDescent="0.35">
      <c r="A29" s="454" t="s">
        <v>103</v>
      </c>
      <c r="B29" s="455"/>
      <c r="C29" s="455"/>
      <c r="D29" s="455"/>
      <c r="E29" s="455"/>
      <c r="F29" s="455"/>
      <c r="G29" s="455"/>
      <c r="H29" s="455"/>
      <c r="I29" s="456"/>
      <c r="J29" s="2"/>
      <c r="K29" s="2"/>
    </row>
    <row r="30" spans="1:11" ht="15.75" customHeight="1" thickBot="1" x14ac:dyDescent="0.35">
      <c r="A30" s="448" t="s">
        <v>368</v>
      </c>
      <c r="B30" s="449"/>
      <c r="C30" s="449"/>
      <c r="D30" s="449"/>
      <c r="E30" s="449"/>
      <c r="F30" s="449"/>
      <c r="G30" s="449"/>
      <c r="H30" s="449"/>
      <c r="I30" s="450"/>
      <c r="J30" s="2"/>
      <c r="K30" s="2"/>
    </row>
    <row r="31" spans="1:11" s="289" customFormat="1" ht="24.75" customHeight="1" x14ac:dyDescent="0.25">
      <c r="A31" s="290">
        <v>1</v>
      </c>
      <c r="B31" s="312">
        <v>11</v>
      </c>
      <c r="C31" s="185" t="s">
        <v>157</v>
      </c>
      <c r="D31" s="180">
        <v>2000</v>
      </c>
      <c r="E31" s="180" t="s">
        <v>61</v>
      </c>
      <c r="F31" s="291" t="s">
        <v>359</v>
      </c>
      <c r="G31" s="137" t="s">
        <v>167</v>
      </c>
      <c r="H31" s="292" t="s">
        <v>101</v>
      </c>
      <c r="I31" s="293" t="s">
        <v>219</v>
      </c>
    </row>
    <row r="32" spans="1:11" s="289" customFormat="1" ht="24.75" customHeight="1" thickBot="1" x14ac:dyDescent="0.3">
      <c r="A32" s="290">
        <v>2</v>
      </c>
      <c r="B32" s="312">
        <v>12</v>
      </c>
      <c r="C32" s="185" t="s">
        <v>233</v>
      </c>
      <c r="D32" s="180">
        <v>2001</v>
      </c>
      <c r="E32" s="180" t="s">
        <v>234</v>
      </c>
      <c r="F32" s="291" t="s">
        <v>235</v>
      </c>
      <c r="G32" s="137" t="s">
        <v>236</v>
      </c>
      <c r="H32" s="292" t="s">
        <v>101</v>
      </c>
      <c r="I32" s="293" t="s">
        <v>219</v>
      </c>
    </row>
    <row r="33" spans="1:11" ht="15.75" customHeight="1" thickBot="1" x14ac:dyDescent="0.35">
      <c r="A33" s="448" t="s">
        <v>369</v>
      </c>
      <c r="B33" s="449"/>
      <c r="C33" s="449"/>
      <c r="D33" s="449"/>
      <c r="E33" s="449"/>
      <c r="F33" s="449"/>
      <c r="G33" s="449"/>
      <c r="H33" s="449"/>
      <c r="I33" s="450"/>
      <c r="J33" s="2"/>
      <c r="K33" s="2"/>
    </row>
    <row r="34" spans="1:11" s="289" customFormat="1" ht="24.75" customHeight="1" x14ac:dyDescent="0.25">
      <c r="A34" s="290">
        <v>3</v>
      </c>
      <c r="B34" s="312">
        <v>14</v>
      </c>
      <c r="C34" s="185" t="s">
        <v>168</v>
      </c>
      <c r="D34" s="180">
        <v>2001</v>
      </c>
      <c r="E34" s="180" t="s">
        <v>61</v>
      </c>
      <c r="F34" s="291" t="s">
        <v>244</v>
      </c>
      <c r="G34" s="137"/>
      <c r="H34" s="292" t="s">
        <v>101</v>
      </c>
      <c r="I34" s="293" t="s">
        <v>219</v>
      </c>
    </row>
    <row r="35" spans="1:11" s="289" customFormat="1" ht="24.75" customHeight="1" thickBot="1" x14ac:dyDescent="0.3">
      <c r="A35" s="290">
        <v>4</v>
      </c>
      <c r="B35" s="312">
        <v>10</v>
      </c>
      <c r="C35" s="185" t="s">
        <v>157</v>
      </c>
      <c r="D35" s="180">
        <v>2000</v>
      </c>
      <c r="E35" s="180" t="s">
        <v>61</v>
      </c>
      <c r="F35" s="291" t="s">
        <v>158</v>
      </c>
      <c r="G35" s="137" t="s">
        <v>159</v>
      </c>
      <c r="H35" s="292" t="s">
        <v>101</v>
      </c>
      <c r="I35" s="293" t="s">
        <v>219</v>
      </c>
    </row>
    <row r="36" spans="1:11" ht="17.25" customHeight="1" x14ac:dyDescent="0.3">
      <c r="A36" s="451" t="s">
        <v>374</v>
      </c>
      <c r="B36" s="452"/>
      <c r="C36" s="452"/>
      <c r="D36" s="452"/>
      <c r="E36" s="452"/>
      <c r="F36" s="452"/>
      <c r="G36" s="452"/>
      <c r="H36" s="452"/>
      <c r="I36" s="453"/>
      <c r="J36" s="2"/>
      <c r="K36" s="2"/>
    </row>
    <row r="37" spans="1:11" ht="15.75" customHeight="1" thickBot="1" x14ac:dyDescent="0.35">
      <c r="A37" s="457" t="s">
        <v>120</v>
      </c>
      <c r="B37" s="458"/>
      <c r="C37" s="458"/>
      <c r="D37" s="458"/>
      <c r="E37" s="458"/>
      <c r="F37" s="458"/>
      <c r="G37" s="458"/>
      <c r="H37" s="458"/>
      <c r="I37" s="459"/>
      <c r="J37" s="2"/>
      <c r="K37" s="2"/>
    </row>
    <row r="38" spans="1:11" ht="15.75" customHeight="1" thickBot="1" x14ac:dyDescent="0.35">
      <c r="A38" s="448" t="s">
        <v>360</v>
      </c>
      <c r="B38" s="449"/>
      <c r="C38" s="449"/>
      <c r="D38" s="449"/>
      <c r="E38" s="449"/>
      <c r="F38" s="449"/>
      <c r="G38" s="449"/>
      <c r="H38" s="449"/>
      <c r="I38" s="450"/>
      <c r="J38" s="2"/>
      <c r="K38" s="2"/>
    </row>
    <row r="39" spans="1:11" s="289" customFormat="1" ht="24.75" customHeight="1" x14ac:dyDescent="0.3">
      <c r="A39" s="290">
        <v>1</v>
      </c>
      <c r="B39" s="312">
        <v>4</v>
      </c>
      <c r="C39" s="185" t="s">
        <v>278</v>
      </c>
      <c r="D39" s="180">
        <v>1996</v>
      </c>
      <c r="E39" s="180" t="s">
        <v>79</v>
      </c>
      <c r="F39" s="291" t="s">
        <v>275</v>
      </c>
      <c r="G39" s="137"/>
      <c r="H39" s="294" t="s">
        <v>276</v>
      </c>
      <c r="I39" s="293" t="s">
        <v>277</v>
      </c>
    </row>
    <row r="40" spans="1:11" s="289" customFormat="1" ht="24.75" customHeight="1" x14ac:dyDescent="0.25">
      <c r="A40" s="290">
        <v>2</v>
      </c>
      <c r="B40" s="312">
        <v>28</v>
      </c>
      <c r="C40" s="185" t="s">
        <v>112</v>
      </c>
      <c r="D40" s="180">
        <v>1995</v>
      </c>
      <c r="E40" s="180" t="s">
        <v>57</v>
      </c>
      <c r="F40" s="291" t="s">
        <v>284</v>
      </c>
      <c r="G40" s="137"/>
      <c r="H40" s="299" t="s">
        <v>176</v>
      </c>
      <c r="I40" s="293" t="s">
        <v>285</v>
      </c>
    </row>
    <row r="41" spans="1:11" s="289" customFormat="1" ht="24.75" customHeight="1" x14ac:dyDescent="0.3">
      <c r="A41" s="290">
        <v>3</v>
      </c>
      <c r="B41" s="312">
        <v>76</v>
      </c>
      <c r="C41" s="185" t="s">
        <v>239</v>
      </c>
      <c r="D41" s="180"/>
      <c r="E41" s="180" t="s">
        <v>194</v>
      </c>
      <c r="F41" s="291" t="s">
        <v>240</v>
      </c>
      <c r="G41" s="137"/>
      <c r="H41" s="294" t="s">
        <v>152</v>
      </c>
      <c r="I41" s="293" t="s">
        <v>153</v>
      </c>
    </row>
    <row r="42" spans="1:11" s="289" customFormat="1" ht="24.75" customHeight="1" x14ac:dyDescent="0.3">
      <c r="A42" s="290">
        <v>4</v>
      </c>
      <c r="B42" s="312">
        <v>79</v>
      </c>
      <c r="C42" s="185" t="s">
        <v>273</v>
      </c>
      <c r="D42" s="180">
        <v>2003</v>
      </c>
      <c r="E42" s="180" t="s">
        <v>194</v>
      </c>
      <c r="F42" s="291" t="s">
        <v>195</v>
      </c>
      <c r="G42" s="137"/>
      <c r="H42" s="294" t="s">
        <v>196</v>
      </c>
      <c r="I42" s="293" t="s">
        <v>119</v>
      </c>
    </row>
    <row r="43" spans="1:11" s="289" customFormat="1" ht="24.75" customHeight="1" thickBot="1" x14ac:dyDescent="0.35">
      <c r="A43" s="290">
        <v>5</v>
      </c>
      <c r="B43" s="312">
        <v>78</v>
      </c>
      <c r="C43" s="185" t="s">
        <v>104</v>
      </c>
      <c r="D43" s="180">
        <v>1984</v>
      </c>
      <c r="E43" s="180"/>
      <c r="F43" s="291" t="s">
        <v>185</v>
      </c>
      <c r="G43" s="137" t="s">
        <v>189</v>
      </c>
      <c r="H43" s="294" t="s">
        <v>152</v>
      </c>
      <c r="I43" s="293" t="s">
        <v>153</v>
      </c>
    </row>
    <row r="44" spans="1:11" ht="15.75" customHeight="1" thickBot="1" x14ac:dyDescent="0.35">
      <c r="A44" s="448" t="s">
        <v>361</v>
      </c>
      <c r="B44" s="449"/>
      <c r="C44" s="449"/>
      <c r="D44" s="449"/>
      <c r="E44" s="449"/>
      <c r="F44" s="449"/>
      <c r="G44" s="449"/>
      <c r="H44" s="449"/>
      <c r="I44" s="450"/>
      <c r="J44" s="2"/>
      <c r="K44" s="2"/>
    </row>
    <row r="45" spans="1:11" s="289" customFormat="1" ht="24.75" customHeight="1" x14ac:dyDescent="0.25">
      <c r="A45" s="290">
        <v>6</v>
      </c>
      <c r="B45" s="312">
        <v>5</v>
      </c>
      <c r="C45" s="185" t="s">
        <v>274</v>
      </c>
      <c r="D45" s="180">
        <v>1999</v>
      </c>
      <c r="E45" s="180" t="s">
        <v>79</v>
      </c>
      <c r="F45" s="291" t="s">
        <v>279</v>
      </c>
      <c r="G45" s="137"/>
      <c r="H45" s="299" t="s">
        <v>276</v>
      </c>
      <c r="I45" s="293" t="s">
        <v>277</v>
      </c>
    </row>
    <row r="46" spans="1:11" s="289" customFormat="1" ht="24.75" customHeight="1" x14ac:dyDescent="0.25">
      <c r="A46" s="290">
        <v>7</v>
      </c>
      <c r="B46" s="312">
        <v>21</v>
      </c>
      <c r="C46" s="185" t="s">
        <v>280</v>
      </c>
      <c r="D46" s="180">
        <v>1988</v>
      </c>
      <c r="E46" s="180" t="s">
        <v>60</v>
      </c>
      <c r="F46" s="291" t="s">
        <v>281</v>
      </c>
      <c r="G46" s="137"/>
      <c r="H46" s="299" t="s">
        <v>101</v>
      </c>
      <c r="I46" s="293" t="s">
        <v>219</v>
      </c>
    </row>
    <row r="47" spans="1:11" s="289" customFormat="1" ht="24.75" customHeight="1" x14ac:dyDescent="0.25">
      <c r="A47" s="290">
        <v>8</v>
      </c>
      <c r="B47" s="312">
        <v>22</v>
      </c>
      <c r="C47" s="185" t="s">
        <v>282</v>
      </c>
      <c r="D47" s="180">
        <v>1990</v>
      </c>
      <c r="E47" s="180" t="s">
        <v>60</v>
      </c>
      <c r="F47" s="291" t="s">
        <v>283</v>
      </c>
      <c r="G47" s="137"/>
      <c r="H47" s="299" t="s">
        <v>101</v>
      </c>
      <c r="I47" s="293" t="s">
        <v>219</v>
      </c>
    </row>
    <row r="48" spans="1:11" s="289" customFormat="1" ht="24.75" customHeight="1" x14ac:dyDescent="0.25">
      <c r="A48" s="290">
        <v>9</v>
      </c>
      <c r="B48" s="312">
        <v>38</v>
      </c>
      <c r="C48" s="185" t="s">
        <v>228</v>
      </c>
      <c r="D48" s="180">
        <v>1994</v>
      </c>
      <c r="E48" s="180" t="s">
        <v>58</v>
      </c>
      <c r="F48" s="291" t="s">
        <v>258</v>
      </c>
      <c r="G48" s="137"/>
      <c r="H48" s="299" t="s">
        <v>259</v>
      </c>
      <c r="I48" s="293" t="s">
        <v>203</v>
      </c>
    </row>
    <row r="49" spans="1:11" s="289" customFormat="1" ht="24.75" customHeight="1" thickBot="1" x14ac:dyDescent="0.35">
      <c r="A49" s="290">
        <v>10</v>
      </c>
      <c r="B49" s="312">
        <v>40</v>
      </c>
      <c r="C49" s="185" t="s">
        <v>260</v>
      </c>
      <c r="D49" s="180"/>
      <c r="E49" s="180" t="s">
        <v>60</v>
      </c>
      <c r="F49" s="291" t="s">
        <v>261</v>
      </c>
      <c r="G49" s="137" t="s">
        <v>262</v>
      </c>
      <c r="H49" s="294" t="s">
        <v>263</v>
      </c>
      <c r="I49" s="293" t="s">
        <v>264</v>
      </c>
    </row>
    <row r="50" spans="1:11" ht="15.75" customHeight="1" thickBot="1" x14ac:dyDescent="0.35">
      <c r="A50" s="448" t="s">
        <v>362</v>
      </c>
      <c r="B50" s="449"/>
      <c r="C50" s="449"/>
      <c r="D50" s="449"/>
      <c r="E50" s="449"/>
      <c r="F50" s="449"/>
      <c r="G50" s="449"/>
      <c r="H50" s="449"/>
      <c r="I50" s="450"/>
      <c r="J50" s="2"/>
      <c r="K50" s="2"/>
    </row>
    <row r="51" spans="1:11" s="289" customFormat="1" ht="24.75" customHeight="1" x14ac:dyDescent="0.25">
      <c r="A51" s="290">
        <v>11</v>
      </c>
      <c r="B51" s="312">
        <v>32</v>
      </c>
      <c r="C51" s="185" t="s">
        <v>286</v>
      </c>
      <c r="D51" s="180">
        <v>1997</v>
      </c>
      <c r="E51" s="180" t="s">
        <v>79</v>
      </c>
      <c r="F51" s="291" t="s">
        <v>287</v>
      </c>
      <c r="G51" s="137"/>
      <c r="H51" s="299" t="s">
        <v>257</v>
      </c>
      <c r="I51" s="293" t="s">
        <v>112</v>
      </c>
    </row>
    <row r="52" spans="1:11" s="289" customFormat="1" ht="24.75" customHeight="1" x14ac:dyDescent="0.25">
      <c r="A52" s="290">
        <v>12</v>
      </c>
      <c r="B52" s="312">
        <v>34</v>
      </c>
      <c r="C52" s="185" t="s">
        <v>289</v>
      </c>
      <c r="D52" s="180"/>
      <c r="E52" s="180"/>
      <c r="F52" s="291" t="s">
        <v>290</v>
      </c>
      <c r="G52" s="137"/>
      <c r="H52" s="299" t="s">
        <v>257</v>
      </c>
      <c r="I52" s="293" t="s">
        <v>112</v>
      </c>
    </row>
    <row r="53" spans="1:11" s="289" customFormat="1" ht="24.75" customHeight="1" x14ac:dyDescent="0.25">
      <c r="A53" s="290">
        <v>13</v>
      </c>
      <c r="B53" s="312">
        <v>35</v>
      </c>
      <c r="C53" s="185" t="s">
        <v>255</v>
      </c>
      <c r="D53" s="180"/>
      <c r="E53" s="180"/>
      <c r="F53" s="291" t="s">
        <v>256</v>
      </c>
      <c r="G53" s="137"/>
      <c r="H53" s="299" t="s">
        <v>257</v>
      </c>
      <c r="I53" s="293" t="s">
        <v>112</v>
      </c>
    </row>
    <row r="54" spans="1:11" s="289" customFormat="1" ht="24.75" customHeight="1" x14ac:dyDescent="0.25">
      <c r="A54" s="290">
        <v>14</v>
      </c>
      <c r="B54" s="312">
        <v>33</v>
      </c>
      <c r="C54" s="185" t="s">
        <v>227</v>
      </c>
      <c r="D54" s="180">
        <v>1998</v>
      </c>
      <c r="E54" s="180" t="s">
        <v>58</v>
      </c>
      <c r="F54" s="291" t="s">
        <v>288</v>
      </c>
      <c r="G54" s="137"/>
      <c r="H54" s="299" t="s">
        <v>257</v>
      </c>
      <c r="I54" s="293" t="s">
        <v>112</v>
      </c>
    </row>
    <row r="55" spans="1:11" s="289" customFormat="1" ht="24.75" customHeight="1" thickBot="1" x14ac:dyDescent="0.3">
      <c r="A55" s="290">
        <v>15</v>
      </c>
      <c r="B55" s="312">
        <v>45</v>
      </c>
      <c r="C55" s="185" t="s">
        <v>201</v>
      </c>
      <c r="D55" s="180">
        <v>1983</v>
      </c>
      <c r="E55" s="180" t="s">
        <v>58</v>
      </c>
      <c r="F55" s="291" t="s">
        <v>202</v>
      </c>
      <c r="G55" s="137"/>
      <c r="H55" s="299" t="s">
        <v>265</v>
      </c>
      <c r="I55" s="293" t="s">
        <v>98</v>
      </c>
    </row>
    <row r="56" spans="1:11" ht="15.75" customHeight="1" thickBot="1" x14ac:dyDescent="0.35">
      <c r="A56" s="448" t="s">
        <v>363</v>
      </c>
      <c r="B56" s="449"/>
      <c r="C56" s="449"/>
      <c r="D56" s="449"/>
      <c r="E56" s="449"/>
      <c r="F56" s="449"/>
      <c r="G56" s="449"/>
      <c r="H56" s="449"/>
      <c r="I56" s="450"/>
      <c r="J56" s="2"/>
      <c r="K56" s="2"/>
    </row>
    <row r="57" spans="1:11" s="289" customFormat="1" ht="24.75" customHeight="1" x14ac:dyDescent="0.25">
      <c r="A57" s="290">
        <v>16</v>
      </c>
      <c r="B57" s="312">
        <v>55</v>
      </c>
      <c r="C57" s="185" t="s">
        <v>204</v>
      </c>
      <c r="D57" s="180">
        <v>1962</v>
      </c>
      <c r="E57" s="180" t="s">
        <v>58</v>
      </c>
      <c r="F57" s="291" t="s">
        <v>121</v>
      </c>
      <c r="G57" s="137" t="s">
        <v>205</v>
      </c>
      <c r="H57" s="299" t="s">
        <v>165</v>
      </c>
      <c r="I57" s="293" t="s">
        <v>130</v>
      </c>
    </row>
    <row r="58" spans="1:11" s="289" customFormat="1" ht="24.75" customHeight="1" x14ac:dyDescent="0.25">
      <c r="A58" s="290">
        <v>17</v>
      </c>
      <c r="B58" s="312">
        <v>70</v>
      </c>
      <c r="C58" s="185" t="s">
        <v>266</v>
      </c>
      <c r="D58" s="180"/>
      <c r="E58" s="180" t="s">
        <v>57</v>
      </c>
      <c r="F58" s="291" t="s">
        <v>267</v>
      </c>
      <c r="G58" s="137"/>
      <c r="H58" s="299"/>
      <c r="I58" s="293" t="s">
        <v>130</v>
      </c>
    </row>
    <row r="59" spans="1:11" s="289" customFormat="1" ht="24.75" customHeight="1" x14ac:dyDescent="0.25">
      <c r="A59" s="290">
        <v>18</v>
      </c>
      <c r="B59" s="312">
        <v>71</v>
      </c>
      <c r="C59" s="185" t="s">
        <v>124</v>
      </c>
      <c r="D59" s="180">
        <v>1996</v>
      </c>
      <c r="E59" s="180" t="s">
        <v>61</v>
      </c>
      <c r="F59" s="291" t="s">
        <v>268</v>
      </c>
      <c r="G59" s="137"/>
      <c r="H59" s="299" t="s">
        <v>269</v>
      </c>
      <c r="I59" s="293" t="s">
        <v>270</v>
      </c>
    </row>
    <row r="60" spans="1:11" s="289" customFormat="1" ht="24.75" customHeight="1" x14ac:dyDescent="0.25">
      <c r="A60" s="290">
        <v>19</v>
      </c>
      <c r="B60" s="312">
        <v>72</v>
      </c>
      <c r="C60" s="185" t="s">
        <v>271</v>
      </c>
      <c r="D60" s="180">
        <v>1998</v>
      </c>
      <c r="E60" s="180" t="s">
        <v>61</v>
      </c>
      <c r="F60" s="291" t="s">
        <v>272</v>
      </c>
      <c r="G60" s="137"/>
      <c r="H60" s="299" t="s">
        <v>269</v>
      </c>
      <c r="I60" s="293" t="s">
        <v>270</v>
      </c>
    </row>
    <row r="61" spans="1:11" s="289" customFormat="1" ht="24.75" customHeight="1" x14ac:dyDescent="0.3">
      <c r="A61" s="290">
        <v>20</v>
      </c>
      <c r="B61" s="312">
        <v>4</v>
      </c>
      <c r="C61" s="185" t="s">
        <v>274</v>
      </c>
      <c r="D61" s="180">
        <v>1999</v>
      </c>
      <c r="E61" s="180" t="s">
        <v>79</v>
      </c>
      <c r="F61" s="291" t="s">
        <v>275</v>
      </c>
      <c r="G61" s="137"/>
      <c r="H61" s="294" t="s">
        <v>276</v>
      </c>
      <c r="I61" s="293" t="s">
        <v>277</v>
      </c>
    </row>
    <row r="62" spans="1:11" ht="15" customHeight="1" thickBot="1" x14ac:dyDescent="0.35">
      <c r="A62" s="454" t="s">
        <v>125</v>
      </c>
      <c r="B62" s="455"/>
      <c r="C62" s="455"/>
      <c r="D62" s="455"/>
      <c r="E62" s="455"/>
      <c r="F62" s="455"/>
      <c r="G62" s="455"/>
      <c r="H62" s="455"/>
      <c r="I62" s="456"/>
      <c r="J62" s="2"/>
      <c r="K62" s="2"/>
    </row>
    <row r="63" spans="1:11" ht="15.75" customHeight="1" thickBot="1" x14ac:dyDescent="0.35">
      <c r="A63" s="448" t="s">
        <v>370</v>
      </c>
      <c r="B63" s="449"/>
      <c r="C63" s="449"/>
      <c r="D63" s="449"/>
      <c r="E63" s="449"/>
      <c r="F63" s="449"/>
      <c r="G63" s="449"/>
      <c r="H63" s="449"/>
      <c r="I63" s="450"/>
      <c r="J63" s="2"/>
      <c r="K63" s="2"/>
    </row>
    <row r="64" spans="1:11" s="289" customFormat="1" ht="24.75" customHeight="1" x14ac:dyDescent="0.25">
      <c r="A64" s="290">
        <v>1</v>
      </c>
      <c r="B64" s="312">
        <v>71</v>
      </c>
      <c r="C64" s="185" t="s">
        <v>124</v>
      </c>
      <c r="D64" s="180">
        <v>1996</v>
      </c>
      <c r="E64" s="180" t="s">
        <v>61</v>
      </c>
      <c r="F64" s="291" t="s">
        <v>268</v>
      </c>
      <c r="G64" s="137"/>
      <c r="H64" s="299" t="s">
        <v>269</v>
      </c>
      <c r="I64" s="293" t="s">
        <v>270</v>
      </c>
    </row>
    <row r="65" spans="1:11" s="289" customFormat="1" ht="24.75" customHeight="1" x14ac:dyDescent="0.25">
      <c r="A65" s="290">
        <v>2</v>
      </c>
      <c r="B65" s="312">
        <v>72</v>
      </c>
      <c r="C65" s="185" t="s">
        <v>271</v>
      </c>
      <c r="D65" s="180">
        <v>1998</v>
      </c>
      <c r="E65" s="180" t="s">
        <v>61</v>
      </c>
      <c r="F65" s="291" t="s">
        <v>272</v>
      </c>
      <c r="G65" s="137"/>
      <c r="H65" s="299" t="s">
        <v>269</v>
      </c>
      <c r="I65" s="293" t="s">
        <v>270</v>
      </c>
    </row>
    <row r="66" spans="1:11" s="289" customFormat="1" ht="24.75" customHeight="1" x14ac:dyDescent="0.25">
      <c r="A66" s="290">
        <v>3</v>
      </c>
      <c r="B66" s="312">
        <v>78</v>
      </c>
      <c r="C66" s="185" t="s">
        <v>104</v>
      </c>
      <c r="D66" s="180">
        <v>1984</v>
      </c>
      <c r="E66" s="180"/>
      <c r="F66" s="291" t="s">
        <v>185</v>
      </c>
      <c r="G66" s="137" t="s">
        <v>189</v>
      </c>
      <c r="H66" s="299" t="s">
        <v>152</v>
      </c>
      <c r="I66" s="293" t="s">
        <v>153</v>
      </c>
    </row>
    <row r="67" spans="1:11" s="289" customFormat="1" ht="24.75" customHeight="1" thickBot="1" x14ac:dyDescent="0.3">
      <c r="A67" s="290">
        <v>4</v>
      </c>
      <c r="B67" s="312">
        <v>79</v>
      </c>
      <c r="C67" s="185" t="s">
        <v>211</v>
      </c>
      <c r="D67" s="180">
        <v>2003</v>
      </c>
      <c r="E67" s="180" t="s">
        <v>194</v>
      </c>
      <c r="F67" s="291" t="s">
        <v>195</v>
      </c>
      <c r="G67" s="137"/>
      <c r="H67" s="299" t="s">
        <v>196</v>
      </c>
      <c r="I67" s="293" t="s">
        <v>119</v>
      </c>
    </row>
    <row r="68" spans="1:11" ht="15.75" customHeight="1" thickBot="1" x14ac:dyDescent="0.35">
      <c r="A68" s="448" t="s">
        <v>371</v>
      </c>
      <c r="B68" s="449"/>
      <c r="C68" s="449"/>
      <c r="D68" s="449"/>
      <c r="E68" s="449"/>
      <c r="F68" s="449"/>
      <c r="G68" s="449"/>
      <c r="H68" s="449"/>
      <c r="I68" s="450"/>
      <c r="J68" s="2"/>
      <c r="K68" s="2"/>
    </row>
    <row r="69" spans="1:11" s="289" customFormat="1" ht="24.75" customHeight="1" x14ac:dyDescent="0.25">
      <c r="A69" s="290">
        <v>5</v>
      </c>
      <c r="B69" s="312">
        <v>77</v>
      </c>
      <c r="C69" s="185" t="s">
        <v>207</v>
      </c>
      <c r="D69" s="180">
        <v>2001</v>
      </c>
      <c r="E69" s="180" t="s">
        <v>194</v>
      </c>
      <c r="F69" s="291" t="s">
        <v>197</v>
      </c>
      <c r="G69" s="137"/>
      <c r="H69" s="299" t="s">
        <v>198</v>
      </c>
      <c r="I69" s="293" t="s">
        <v>199</v>
      </c>
    </row>
    <row r="70" spans="1:11" s="289" customFormat="1" ht="24.75" customHeight="1" x14ac:dyDescent="0.25">
      <c r="A70" s="290">
        <v>6</v>
      </c>
      <c r="B70" s="312">
        <v>6</v>
      </c>
      <c r="C70" s="185" t="s">
        <v>291</v>
      </c>
      <c r="D70" s="180">
        <v>1984</v>
      </c>
      <c r="E70" s="180" t="s">
        <v>56</v>
      </c>
      <c r="F70" s="291" t="s">
        <v>308</v>
      </c>
      <c r="G70" s="137" t="s">
        <v>292</v>
      </c>
      <c r="H70" s="299" t="s">
        <v>293</v>
      </c>
      <c r="I70" s="293" t="s">
        <v>98</v>
      </c>
    </row>
    <row r="71" spans="1:11" s="289" customFormat="1" ht="24.75" customHeight="1" x14ac:dyDescent="0.25">
      <c r="A71" s="290">
        <v>7</v>
      </c>
      <c r="B71" s="312">
        <v>15</v>
      </c>
      <c r="C71" s="185" t="s">
        <v>294</v>
      </c>
      <c r="D71" s="180">
        <v>1999</v>
      </c>
      <c r="E71" s="180" t="s">
        <v>234</v>
      </c>
      <c r="F71" s="291" t="s">
        <v>295</v>
      </c>
      <c r="G71" s="137"/>
      <c r="H71" s="299" t="s">
        <v>101</v>
      </c>
      <c r="I71" s="293" t="s">
        <v>219</v>
      </c>
    </row>
    <row r="72" spans="1:11" s="289" customFormat="1" ht="24.75" customHeight="1" thickBot="1" x14ac:dyDescent="0.3">
      <c r="A72" s="290">
        <v>8</v>
      </c>
      <c r="B72" s="312">
        <v>20</v>
      </c>
      <c r="C72" s="185" t="s">
        <v>209</v>
      </c>
      <c r="D72" s="180">
        <v>1997</v>
      </c>
      <c r="E72" s="180" t="s">
        <v>61</v>
      </c>
      <c r="F72" s="291" t="s">
        <v>210</v>
      </c>
      <c r="G72" s="137"/>
      <c r="H72" s="299" t="s">
        <v>101</v>
      </c>
      <c r="I72" s="293" t="s">
        <v>219</v>
      </c>
    </row>
    <row r="73" spans="1:11" ht="15.75" customHeight="1" thickBot="1" x14ac:dyDescent="0.35">
      <c r="A73" s="448" t="s">
        <v>372</v>
      </c>
      <c r="B73" s="449"/>
      <c r="C73" s="449"/>
      <c r="D73" s="449"/>
      <c r="E73" s="449"/>
      <c r="F73" s="449"/>
      <c r="G73" s="449"/>
      <c r="H73" s="449"/>
      <c r="I73" s="450"/>
      <c r="J73" s="2"/>
      <c r="K73" s="2"/>
    </row>
    <row r="74" spans="1:11" s="289" customFormat="1" ht="24.75" customHeight="1" x14ac:dyDescent="0.25">
      <c r="A74" s="290">
        <v>9</v>
      </c>
      <c r="B74" s="312">
        <v>39</v>
      </c>
      <c r="C74" s="185" t="s">
        <v>193</v>
      </c>
      <c r="D74" s="180">
        <v>1963</v>
      </c>
      <c r="E74" s="180" t="s">
        <v>296</v>
      </c>
      <c r="F74" s="291" t="s">
        <v>229</v>
      </c>
      <c r="G74" s="137"/>
      <c r="H74" s="299" t="s">
        <v>259</v>
      </c>
      <c r="I74" s="293" t="s">
        <v>98</v>
      </c>
    </row>
    <row r="75" spans="1:11" s="289" customFormat="1" ht="24.75" customHeight="1" x14ac:dyDescent="0.25">
      <c r="A75" s="290">
        <v>10</v>
      </c>
      <c r="B75" s="312">
        <v>41</v>
      </c>
      <c r="C75" s="185" t="s">
        <v>297</v>
      </c>
      <c r="D75" s="180"/>
      <c r="E75" s="180"/>
      <c r="F75" s="291" t="s">
        <v>298</v>
      </c>
      <c r="G75" s="137"/>
      <c r="H75" s="299" t="s">
        <v>263</v>
      </c>
      <c r="I75" s="293" t="s">
        <v>98</v>
      </c>
    </row>
    <row r="76" spans="1:11" s="289" customFormat="1" ht="24.75" customHeight="1" x14ac:dyDescent="0.25">
      <c r="A76" s="290">
        <v>11</v>
      </c>
      <c r="B76" s="312">
        <v>53</v>
      </c>
      <c r="C76" s="185" t="s">
        <v>299</v>
      </c>
      <c r="D76" s="180">
        <v>1988</v>
      </c>
      <c r="E76" s="180" t="s">
        <v>60</v>
      </c>
      <c r="F76" s="291" t="s">
        <v>300</v>
      </c>
      <c r="G76" s="137" t="s">
        <v>301</v>
      </c>
      <c r="H76" s="299" t="s">
        <v>302</v>
      </c>
      <c r="I76" s="293" t="s">
        <v>401</v>
      </c>
    </row>
    <row r="77" spans="1:11" s="289" customFormat="1" ht="24.75" customHeight="1" thickBot="1" x14ac:dyDescent="0.3">
      <c r="A77" s="290">
        <v>12</v>
      </c>
      <c r="B77" s="312">
        <v>58</v>
      </c>
      <c r="C77" s="185" t="s">
        <v>126</v>
      </c>
      <c r="D77" s="180">
        <v>1995</v>
      </c>
      <c r="E77" s="180" t="s">
        <v>60</v>
      </c>
      <c r="F77" s="291" t="s">
        <v>127</v>
      </c>
      <c r="G77" s="137" t="s">
        <v>162</v>
      </c>
      <c r="H77" s="299" t="s">
        <v>117</v>
      </c>
      <c r="I77" s="293" t="s">
        <v>118</v>
      </c>
    </row>
    <row r="78" spans="1:11" ht="15.75" customHeight="1" thickBot="1" x14ac:dyDescent="0.35">
      <c r="A78" s="448" t="s">
        <v>373</v>
      </c>
      <c r="B78" s="449"/>
      <c r="C78" s="449"/>
      <c r="D78" s="449"/>
      <c r="E78" s="449"/>
      <c r="F78" s="449"/>
      <c r="G78" s="449"/>
      <c r="H78" s="449"/>
      <c r="I78" s="450"/>
      <c r="J78" s="2"/>
      <c r="K78" s="2"/>
    </row>
    <row r="79" spans="1:11" s="289" customFormat="1" ht="24.75" customHeight="1" x14ac:dyDescent="0.25">
      <c r="A79" s="290">
        <v>13</v>
      </c>
      <c r="B79" s="312">
        <v>59</v>
      </c>
      <c r="C79" s="185" t="s">
        <v>303</v>
      </c>
      <c r="D79" s="180">
        <v>1999</v>
      </c>
      <c r="E79" s="180" t="s">
        <v>60</v>
      </c>
      <c r="F79" s="291" t="s">
        <v>304</v>
      </c>
      <c r="G79" s="137"/>
      <c r="H79" s="299" t="s">
        <v>117</v>
      </c>
      <c r="I79" s="293" t="s">
        <v>118</v>
      </c>
    </row>
    <row r="80" spans="1:11" s="289" customFormat="1" ht="24.75" customHeight="1" x14ac:dyDescent="0.25">
      <c r="A80" s="290">
        <v>14</v>
      </c>
      <c r="B80" s="312">
        <v>74</v>
      </c>
      <c r="C80" s="185" t="s">
        <v>305</v>
      </c>
      <c r="D80" s="180">
        <v>1988</v>
      </c>
      <c r="E80" s="180" t="s">
        <v>56</v>
      </c>
      <c r="F80" s="291" t="s">
        <v>306</v>
      </c>
      <c r="G80" s="137"/>
      <c r="H80" s="299" t="s">
        <v>62</v>
      </c>
      <c r="I80" s="293" t="s">
        <v>98</v>
      </c>
    </row>
    <row r="81" spans="1:9" s="289" customFormat="1" ht="24.75" customHeight="1" x14ac:dyDescent="0.25">
      <c r="A81" s="290">
        <v>15</v>
      </c>
      <c r="B81" s="312">
        <v>81</v>
      </c>
      <c r="C81" s="185" t="s">
        <v>105</v>
      </c>
      <c r="D81" s="180">
        <v>1982</v>
      </c>
      <c r="E81" s="180"/>
      <c r="F81" s="291" t="s">
        <v>208</v>
      </c>
      <c r="G81" s="137"/>
      <c r="H81" s="299" t="s">
        <v>152</v>
      </c>
      <c r="I81" s="293" t="s">
        <v>119</v>
      </c>
    </row>
    <row r="82" spans="1:9" s="289" customFormat="1" ht="24.75" customHeight="1" thickBot="1" x14ac:dyDescent="0.3">
      <c r="A82" s="316">
        <v>16</v>
      </c>
      <c r="B82" s="317">
        <v>54</v>
      </c>
      <c r="C82" s="318" t="s">
        <v>307</v>
      </c>
      <c r="D82" s="319">
        <v>1962</v>
      </c>
      <c r="E82" s="319" t="s">
        <v>58</v>
      </c>
      <c r="F82" s="320" t="s">
        <v>122</v>
      </c>
      <c r="G82" s="321" t="s">
        <v>123</v>
      </c>
      <c r="H82" s="322" t="s">
        <v>165</v>
      </c>
      <c r="I82" s="323" t="s">
        <v>130</v>
      </c>
    </row>
  </sheetData>
  <mergeCells count="34">
    <mergeCell ref="A1:I1"/>
    <mergeCell ref="A4:I4"/>
    <mergeCell ref="A6:I6"/>
    <mergeCell ref="A3:I3"/>
    <mergeCell ref="A8:A9"/>
    <mergeCell ref="B8:B9"/>
    <mergeCell ref="A7:I7"/>
    <mergeCell ref="A5:I5"/>
    <mergeCell ref="D8:D9"/>
    <mergeCell ref="C8:C9"/>
    <mergeCell ref="G8:G9"/>
    <mergeCell ref="H8:H9"/>
    <mergeCell ref="I8:I9"/>
    <mergeCell ref="E8:E9"/>
    <mergeCell ref="F8:F9"/>
    <mergeCell ref="A10:I10"/>
    <mergeCell ref="A29:I29"/>
    <mergeCell ref="A11:I11"/>
    <mergeCell ref="A62:I62"/>
    <mergeCell ref="A36:I36"/>
    <mergeCell ref="A37:I37"/>
    <mergeCell ref="A12:I12"/>
    <mergeCell ref="A17:I17"/>
    <mergeCell ref="A23:I23"/>
    <mergeCell ref="A38:I38"/>
    <mergeCell ref="A30:I30"/>
    <mergeCell ref="A33:I33"/>
    <mergeCell ref="A73:I73"/>
    <mergeCell ref="A78:I78"/>
    <mergeCell ref="A56:I56"/>
    <mergeCell ref="A44:I44"/>
    <mergeCell ref="A50:I50"/>
    <mergeCell ref="A63:I63"/>
    <mergeCell ref="A68:I68"/>
  </mergeCells>
  <phoneticPr fontId="0" type="noConversion"/>
  <pageMargins left="0" right="0" top="0" bottom="0" header="0" footer="0"/>
  <pageSetup paperSize="9" scale="77" orientation="portrait" r:id="rId1"/>
  <rowBreaks count="1" manualBreakCount="1">
    <brk id="49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17</vt:i4>
      </vt:variant>
    </vt:vector>
  </HeadingPairs>
  <TitlesOfParts>
    <vt:vector size="42" baseType="lpstr">
      <vt:lpstr>ст.п.</vt:lpstr>
      <vt:lpstr>238.2.1</vt:lpstr>
      <vt:lpstr>238.2.2</vt:lpstr>
      <vt:lpstr>239</vt:lpstr>
      <vt:lpstr>274.5.3</vt:lpstr>
      <vt:lpstr>262.3</vt:lpstr>
      <vt:lpstr>273.3.2(4.3)</vt:lpstr>
      <vt:lpstr>273.3.3</vt:lpstr>
      <vt:lpstr>СТ(25.10.2014)</vt:lpstr>
      <vt:lpstr>ТР№1наСТИЛЬ (80)</vt:lpstr>
      <vt:lpstr>ТР№2наСТИЛЬ (110Д)</vt:lpstr>
      <vt:lpstr>ТР№3(80см)відкр.кл.</vt:lpstr>
      <vt:lpstr>ТР№4(100см)1грА,2грВідкр.кл. </vt:lpstr>
      <vt:lpstr>СТ(25.10.2014)Наташа</vt:lpstr>
      <vt:lpstr>ТР№5(110см)1грВі,2гр(5-6р)ганд</vt:lpstr>
      <vt:lpstr>ТР№6(120см)</vt:lpstr>
      <vt:lpstr>ТР№7Джокер(130см)</vt:lpstr>
      <vt:lpstr>СТ(26.10.2014)</vt:lpstr>
      <vt:lpstr>ТР№8наСТИЛЬ (85)</vt:lpstr>
      <vt:lpstr>ТР№9(115см)</vt:lpstr>
      <vt:lpstr>ТР№10(85см)відкр.кл.</vt:lpstr>
      <vt:lpstr>ТР№11(105см)</vt:lpstr>
      <vt:lpstr>ТР№12(115-125)</vt:lpstr>
      <vt:lpstr>ТР№13(125см)</vt:lpstr>
      <vt:lpstr>ТР№14(130)Гран Прі</vt:lpstr>
      <vt:lpstr>'СТ(25.10.2014)'!Область_печати</vt:lpstr>
      <vt:lpstr>'СТ(25.10.2014)Наташа'!Область_печати</vt:lpstr>
      <vt:lpstr>'СТ(26.10.2014)'!Область_печати</vt:lpstr>
      <vt:lpstr>'ТР№10(85см)відкр.кл.'!Область_печати</vt:lpstr>
      <vt:lpstr>'ТР№11(105см)'!Область_печати</vt:lpstr>
      <vt:lpstr>'ТР№12(115-125)'!Область_печати</vt:lpstr>
      <vt:lpstr>'ТР№13(125см)'!Область_печати</vt:lpstr>
      <vt:lpstr>'ТР№14(130)Гран Прі'!Область_печати</vt:lpstr>
      <vt:lpstr>'ТР№1наСТИЛЬ (80)'!Область_печати</vt:lpstr>
      <vt:lpstr>'ТР№2наСТИЛЬ (110Д)'!Область_печати</vt:lpstr>
      <vt:lpstr>'ТР№3(80см)відкр.кл.'!Область_печати</vt:lpstr>
      <vt:lpstr>'ТР№4(100см)1грА,2грВідкр.кл. '!Область_печати</vt:lpstr>
      <vt:lpstr>'ТР№5(110см)1грВі,2гр(5-6р)ганд'!Область_печати</vt:lpstr>
      <vt:lpstr>'ТР№6(120см)'!Область_печати</vt:lpstr>
      <vt:lpstr>'ТР№7Джокер(130см)'!Область_печати</vt:lpstr>
      <vt:lpstr>'ТР№8наСТИЛЬ (85)'!Область_печати</vt:lpstr>
      <vt:lpstr>'ТР№9(115см)'!Область_печати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2014-02-13T10:11:32Z</cp:lastPrinted>
  <dcterms:created xsi:type="dcterms:W3CDTF">2006-09-28T05:33:49Z</dcterms:created>
  <dcterms:modified xsi:type="dcterms:W3CDTF">2014-10-26T18:02:52Z</dcterms:modified>
</cp:coreProperties>
</file>