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7275" tabRatio="850" firstSheet="19" activeTab="24"/>
  </bookViews>
  <sheets>
    <sheet name="ст.п." sheetId="1" state="hidden" r:id="rId1"/>
    <sheet name="238.2.1" sheetId="2" state="hidden" r:id="rId2"/>
    <sheet name="238.2.2" sheetId="4" state="hidden" r:id="rId3"/>
    <sheet name="239" sheetId="5" state="hidden" r:id="rId4"/>
    <sheet name="274.5.3" sheetId="6" state="hidden" r:id="rId5"/>
    <sheet name="262.3" sheetId="3" state="hidden" r:id="rId6"/>
    <sheet name="273.3.2(4.3)" sheetId="7" state="hidden" r:id="rId7"/>
    <sheet name="273.3.3" sheetId="8" state="hidden" r:id="rId8"/>
    <sheet name="СТ(08.11.2014)" sheetId="10" r:id="rId9"/>
    <sheet name="ТР№1наСТИЛЬ (80)" sheetId="18" r:id="rId10"/>
    <sheet name="ТР№2наСТИЛЬ (110Д)" sheetId="45" r:id="rId11"/>
    <sheet name="ТР№3(80см)відкр.кл." sheetId="22" r:id="rId12"/>
    <sheet name="ТР№4(100см)1грА,2грВідкр.кл. " sheetId="54" r:id="rId13"/>
    <sheet name="СТ(08.11.2014)Наташа" sheetId="43" r:id="rId14"/>
    <sheet name="ТР№5(110см)1грВі,2гр(5-6р)ганд" sheetId="55" r:id="rId15"/>
    <sheet name="ТР№6(120см)" sheetId="15" r:id="rId16"/>
    <sheet name="ТР№7Джокер(130см)" sheetId="25" r:id="rId17"/>
    <sheet name="СТ(09.11.2014)" sheetId="47" r:id="rId18"/>
    <sheet name="ТР№8наСТИЛЬ (85)" sheetId="73" r:id="rId19"/>
    <sheet name="ТР№9(115см)" sheetId="58" r:id="rId20"/>
    <sheet name="ТР№10(85см)відкр.кл." sheetId="71" r:id="rId21"/>
    <sheet name="ТР№11(105см)" sheetId="31" r:id="rId22"/>
    <sheet name="ТР№12(115-125)" sheetId="68" r:id="rId23"/>
    <sheet name="ТР№13(125см)" sheetId="70" r:id="rId24"/>
    <sheet name="ТР№14(135)Гран Прі" sheetId="69" r:id="rId25"/>
  </sheets>
  <definedNames>
    <definedName name="_xlnm.Print_Area" localSheetId="8">'СТ(08.11.2014)'!$A$1:$I$49</definedName>
    <definedName name="_xlnm.Print_Area" localSheetId="13">'СТ(08.11.2014)Наташа'!$A$1:$I$59</definedName>
    <definedName name="_xlnm.Print_Area" localSheetId="17">'СТ(09.11.2014)'!$A$1:$I$112</definedName>
    <definedName name="_xlnm.Print_Area" localSheetId="20">'ТР№10(85см)відкр.кл.'!$A$1:$O$32</definedName>
    <definedName name="_xlnm.Print_Area" localSheetId="21">'ТР№11(105см)'!$A$1:$O$28</definedName>
    <definedName name="_xlnm.Print_Area" localSheetId="22">'ТР№12(115-125)'!$A$1:$O$37</definedName>
    <definedName name="_xlnm.Print_Area" localSheetId="23">'ТР№13(125см)'!$A$1:$L$30</definedName>
    <definedName name="_xlnm.Print_Area" localSheetId="24">'ТР№14(135)Гран Прі'!$A$1:$O$28</definedName>
    <definedName name="_xlnm.Print_Area" localSheetId="9">'ТР№1наСТИЛЬ (80)'!$A$1:$M$19</definedName>
    <definedName name="_xlnm.Print_Area" localSheetId="10">'ТР№2наСТИЛЬ (110Д)'!$A$1:$N$17</definedName>
    <definedName name="_xlnm.Print_Area" localSheetId="11">'ТР№3(80см)відкр.кл.'!$A$1:$N$29</definedName>
    <definedName name="_xlnm.Print_Area" localSheetId="12">'ТР№4(100см)1грА,2грВідкр.кл. '!$A$1:$N$31</definedName>
    <definedName name="_xlnm.Print_Area" localSheetId="14">'ТР№5(110см)1грВі,2гр(5-6р)ганд'!$A$1:$N$34</definedName>
    <definedName name="_xlnm.Print_Area" localSheetId="15">'ТР№6(120см)'!$A$1:$M$29</definedName>
    <definedName name="_xlnm.Print_Area" localSheetId="16">'ТР№7Джокер(130см)'!$A$1:$L$28</definedName>
    <definedName name="_xlnm.Print_Area" localSheetId="18">'ТР№8наСТИЛЬ (85)'!$A$1:$M$23</definedName>
    <definedName name="_xlnm.Print_Area" localSheetId="19">'ТР№9(115см)'!$A$1:$N$21</definedName>
  </definedNames>
  <calcPr calcId="152511"/>
</workbook>
</file>

<file path=xl/calcChain.xml><?xml version="1.0" encoding="utf-8"?>
<calcChain xmlns="http://schemas.openxmlformats.org/spreadsheetml/2006/main">
  <c r="Q25" i="69" l="1"/>
  <c r="P25" i="69"/>
  <c r="Q17" i="69"/>
  <c r="P17" i="69"/>
  <c r="Q19" i="69"/>
  <c r="P19" i="69"/>
  <c r="Q24" i="69"/>
  <c r="P24" i="69"/>
  <c r="Q20" i="69"/>
  <c r="P20" i="69"/>
  <c r="M13" i="70"/>
  <c r="M19" i="70"/>
  <c r="M25" i="70"/>
  <c r="P33" i="68"/>
  <c r="P24" i="71"/>
  <c r="P32" i="68"/>
  <c r="Q32" i="68"/>
  <c r="P31" i="68"/>
  <c r="Q31" i="68"/>
  <c r="P29" i="68"/>
  <c r="Q29" i="68"/>
  <c r="P34" i="68"/>
  <c r="Q34" i="68"/>
  <c r="Q30" i="68"/>
  <c r="P30" i="68"/>
  <c r="Q28" i="68"/>
  <c r="P28" i="68"/>
  <c r="Q19" i="68"/>
  <c r="P19" i="68"/>
  <c r="Q22" i="68"/>
  <c r="P22" i="68"/>
  <c r="Q17" i="68"/>
  <c r="P17" i="68"/>
  <c r="P14" i="71"/>
  <c r="Q14" i="71"/>
  <c r="P26" i="71"/>
  <c r="Q26" i="71"/>
  <c r="P25" i="71"/>
  <c r="Q25" i="71"/>
  <c r="P16" i="71"/>
  <c r="Q16" i="71"/>
  <c r="P27" i="71"/>
  <c r="Q27" i="71"/>
  <c r="P23" i="71"/>
  <c r="Q23" i="71"/>
  <c r="P15" i="71"/>
  <c r="Q15" i="71"/>
  <c r="P19" i="71"/>
  <c r="Q19" i="71"/>
  <c r="O29" i="55" l="1"/>
  <c r="P27" i="54"/>
  <c r="O27" i="54"/>
  <c r="P14" i="54"/>
  <c r="O14" i="54"/>
  <c r="J13" i="45"/>
  <c r="M14" i="70" l="1"/>
  <c r="M22" i="70"/>
  <c r="M24" i="70"/>
  <c r="M16" i="70"/>
  <c r="M26" i="70"/>
  <c r="M18" i="70"/>
  <c r="M23" i="70"/>
  <c r="M21" i="70"/>
  <c r="M17" i="70"/>
  <c r="M20" i="70"/>
  <c r="P18" i="68"/>
  <c r="Q18" i="68"/>
  <c r="P24" i="68"/>
  <c r="Q24" i="68"/>
  <c r="P15" i="68"/>
  <c r="Q15" i="68"/>
  <c r="P16" i="68"/>
  <c r="Q16" i="68"/>
  <c r="P20" i="68"/>
  <c r="Q20" i="68"/>
  <c r="P26" i="68"/>
  <c r="Q26" i="68"/>
  <c r="P25" i="68"/>
  <c r="Q25" i="68"/>
  <c r="P27" i="68"/>
  <c r="Q27" i="68"/>
  <c r="P25" i="31"/>
  <c r="Q25" i="31"/>
  <c r="P19" i="31"/>
  <c r="Q19" i="31"/>
  <c r="P15" i="31"/>
  <c r="Q15" i="31"/>
  <c r="P23" i="31"/>
  <c r="Q23" i="31"/>
  <c r="P22" i="31"/>
  <c r="Q22" i="31"/>
  <c r="P14" i="31"/>
  <c r="Q14" i="31"/>
  <c r="P21" i="71"/>
  <c r="Q21" i="71"/>
  <c r="P22" i="71"/>
  <c r="Q22" i="71"/>
  <c r="P17" i="71"/>
  <c r="Q17" i="71"/>
  <c r="P28" i="71"/>
  <c r="Q28" i="71"/>
  <c r="P29" i="71"/>
  <c r="Q29" i="71"/>
  <c r="P20" i="71"/>
  <c r="Q20" i="71"/>
  <c r="N15" i="73"/>
  <c r="P15" i="73" s="1"/>
  <c r="N18" i="73"/>
  <c r="P18" i="73" s="1"/>
  <c r="N16" i="73"/>
  <c r="P16" i="73" s="1"/>
  <c r="N13" i="73"/>
  <c r="P13" i="73" s="1"/>
  <c r="N17" i="73"/>
  <c r="P17" i="73" s="1"/>
  <c r="N14" i="73"/>
  <c r="P14" i="73" s="1"/>
  <c r="N19" i="73"/>
  <c r="P19" i="73" s="1"/>
  <c r="N12" i="73"/>
  <c r="P12" i="73" s="1"/>
  <c r="X23" i="25" l="1"/>
  <c r="Z23" i="25" s="1"/>
  <c r="AA23" i="25"/>
  <c r="X19" i="25"/>
  <c r="Z19" i="25" s="1"/>
  <c r="AA19" i="25"/>
  <c r="AA15" i="25"/>
  <c r="X15" i="25"/>
  <c r="Z15" i="25" s="1"/>
  <c r="AA14" i="25"/>
  <c r="X14" i="25"/>
  <c r="Z14" i="25" s="1"/>
  <c r="AA18" i="25"/>
  <c r="X18" i="25"/>
  <c r="Z18" i="25" s="1"/>
  <c r="AA21" i="25"/>
  <c r="X21" i="25"/>
  <c r="Z21" i="25" s="1"/>
  <c r="X22" i="25"/>
  <c r="Z22" i="25" s="1"/>
  <c r="AA22" i="25"/>
  <c r="X24" i="25"/>
  <c r="Z24" i="25" s="1"/>
  <c r="AA24" i="25"/>
  <c r="X16" i="25"/>
  <c r="Z16" i="25" s="1"/>
  <c r="AA16" i="25"/>
  <c r="O31" i="55"/>
  <c r="P31" i="55"/>
  <c r="N17" i="15"/>
  <c r="N15" i="15"/>
  <c r="N14" i="15"/>
  <c r="N18" i="15"/>
  <c r="O22" i="55"/>
  <c r="P22" i="55"/>
  <c r="O16" i="55" l="1"/>
  <c r="P16" i="55"/>
  <c r="O21" i="55"/>
  <c r="P21" i="55"/>
  <c r="O20" i="55"/>
  <c r="P20" i="55"/>
  <c r="O18" i="55"/>
  <c r="P18" i="55"/>
  <c r="O19" i="55"/>
  <c r="P19" i="55"/>
  <c r="O15" i="55"/>
  <c r="P15" i="55"/>
  <c r="O17" i="55"/>
  <c r="P17" i="55"/>
  <c r="O25" i="55"/>
  <c r="P25" i="55"/>
  <c r="O27" i="55"/>
  <c r="P27" i="55"/>
  <c r="O24" i="55"/>
  <c r="P24" i="55"/>
  <c r="O26" i="55"/>
  <c r="P26" i="55"/>
  <c r="O30" i="55"/>
  <c r="P30" i="55"/>
  <c r="O19" i="54"/>
  <c r="P19" i="54"/>
  <c r="O15" i="54"/>
  <c r="P15" i="54"/>
  <c r="O16" i="54"/>
  <c r="P16" i="54"/>
  <c r="O23" i="54"/>
  <c r="P23" i="54"/>
  <c r="O22" i="54"/>
  <c r="P22" i="54"/>
  <c r="O24" i="54"/>
  <c r="P24" i="54"/>
  <c r="O20" i="54"/>
  <c r="P20" i="54"/>
  <c r="O28" i="54"/>
  <c r="P28" i="54"/>
  <c r="O25" i="54"/>
  <c r="P25" i="54"/>
  <c r="O26" i="54"/>
  <c r="P26" i="54"/>
  <c r="O18" i="54"/>
  <c r="P18" i="54"/>
  <c r="O21" i="54"/>
  <c r="P21" i="54"/>
  <c r="O17" i="54"/>
  <c r="P17" i="54"/>
  <c r="O15" i="22"/>
  <c r="P15" i="22"/>
  <c r="O21" i="22"/>
  <c r="P21" i="22"/>
  <c r="O26" i="22"/>
  <c r="P26" i="22"/>
  <c r="O22" i="22"/>
  <c r="P22" i="22"/>
  <c r="O25" i="22"/>
  <c r="P25" i="22"/>
  <c r="O16" i="22"/>
  <c r="P16" i="22"/>
  <c r="O19" i="22"/>
  <c r="P19" i="22"/>
  <c r="O18" i="22"/>
  <c r="P18" i="22"/>
  <c r="O20" i="22"/>
  <c r="P20" i="22"/>
  <c r="O17" i="22"/>
  <c r="P17" i="22"/>
  <c r="O13" i="22"/>
  <c r="P13" i="22"/>
  <c r="Q11" i="45"/>
  <c r="Q12" i="45"/>
  <c r="P14" i="18"/>
  <c r="P15" i="18"/>
  <c r="P12" i="18"/>
  <c r="P13" i="18"/>
  <c r="Q21" i="68" l="1"/>
  <c r="P21" i="68"/>
  <c r="Q16" i="31" l="1"/>
  <c r="P16" i="31"/>
  <c r="Q24" i="31"/>
  <c r="P24" i="31"/>
  <c r="Q20" i="31"/>
  <c r="P20" i="31"/>
  <c r="Q24" i="71"/>
  <c r="Q18" i="71"/>
  <c r="P18" i="71"/>
  <c r="N24" i="15" l="1"/>
  <c r="N21" i="15"/>
  <c r="N23" i="15"/>
  <c r="N13" i="15"/>
  <c r="N22" i="15"/>
  <c r="N16" i="15"/>
  <c r="N20" i="15"/>
  <c r="N25" i="15"/>
  <c r="O14" i="22" l="1"/>
  <c r="P14" i="22"/>
  <c r="X13" i="25" l="1"/>
  <c r="Z13" i="25" s="1"/>
  <c r="AA13" i="25"/>
  <c r="O14" i="55"/>
  <c r="P14" i="55"/>
  <c r="Q13" i="45" l="1"/>
  <c r="M15" i="70" l="1"/>
  <c r="Q14" i="69"/>
  <c r="P14" i="69"/>
  <c r="Q23" i="69"/>
  <c r="P23" i="69"/>
  <c r="Q21" i="69"/>
  <c r="P21" i="69"/>
  <c r="Q18" i="69"/>
  <c r="P18" i="69"/>
  <c r="Q22" i="69"/>
  <c r="P22" i="69"/>
  <c r="Q16" i="69"/>
  <c r="P16" i="69"/>
  <c r="Q15" i="69"/>
  <c r="P15" i="69"/>
  <c r="Q23" i="68"/>
  <c r="P23" i="68"/>
  <c r="P21" i="31" l="1"/>
  <c r="Q21" i="31"/>
  <c r="P17" i="31"/>
  <c r="Q17" i="31"/>
  <c r="P18" i="31"/>
  <c r="Q18" i="31"/>
  <c r="X17" i="25" l="1"/>
  <c r="Z17" i="25" s="1"/>
  <c r="AA17" i="25"/>
  <c r="X20" i="25"/>
  <c r="Z20" i="25" s="1"/>
  <c r="AA20" i="25"/>
  <c r="X25" i="25"/>
  <c r="Z25" i="25" s="1"/>
  <c r="AA25" i="25"/>
  <c r="O28" i="55"/>
  <c r="P28" i="55"/>
  <c r="O24" i="22" l="1"/>
  <c r="P24" i="22"/>
  <c r="O23" i="22"/>
  <c r="P23" i="22"/>
  <c r="N19" i="15" l="1"/>
  <c r="V11" i="25" l="1"/>
</calcChain>
</file>

<file path=xl/sharedStrings.xml><?xml version="1.0" encoding="utf-8"?>
<sst xmlns="http://schemas.openxmlformats.org/spreadsheetml/2006/main" count="2282" uniqueCount="359">
  <si>
    <t>(назва змагань)</t>
  </si>
  <si>
    <t>ТЕХНІЧНИЙ РЕЗУЛЬТАТ</t>
  </si>
  <si>
    <t>МАРШРУТ №</t>
  </si>
  <si>
    <t>Висота _____см. по табл.____</t>
  </si>
  <si>
    <t>(дата)</t>
  </si>
  <si>
    <t>(місце проведення)</t>
  </si>
  <si>
    <t>№ п/п</t>
  </si>
  <si>
    <t>№ коня</t>
  </si>
  <si>
    <t>Призвіще, ім'я вершника</t>
  </si>
  <si>
    <t>Команда</t>
  </si>
  <si>
    <t>Рік нар-ня                    вершника</t>
  </si>
  <si>
    <t>Кличка коня, рік нар-ня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</si>
  <si>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238.2.1</t>
    </r>
  </si>
  <si>
    <r>
      <t>Головний суддя змагань:</t>
    </r>
    <r>
      <rPr>
        <u/>
        <sz val="10"/>
        <rFont val="Bookman Old Style"/>
        <family val="1"/>
        <charset val="204"/>
      </rPr>
      <t xml:space="preserve">                                    </t>
    </r>
  </si>
  <si>
    <t>ПІП</t>
  </si>
  <si>
    <t>Секретар змагань:</t>
  </si>
  <si>
    <t>СТАРТОВИЙ ПРОТОКОЛ</t>
  </si>
  <si>
    <t>Результат</t>
  </si>
  <si>
    <t>штр.оч.</t>
  </si>
  <si>
    <t>час/сек.</t>
  </si>
  <si>
    <r>
      <t>Головний суддя змагань:</t>
    </r>
    <r>
      <rPr>
        <u/>
        <sz val="11"/>
        <rFont val="Bookman Old Style"/>
        <family val="1"/>
        <charset val="204"/>
      </rPr>
      <t xml:space="preserve">                                    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</si>
  <si>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238.2.2</t>
    </r>
  </si>
  <si>
    <t>Перестрибування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</si>
  <si>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239</t>
    </r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</si>
  <si>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274.5.3</t>
    </r>
  </si>
  <si>
    <t>1-а фаза</t>
  </si>
  <si>
    <t>2-а фаза</t>
  </si>
  <si>
    <t>Згідно Ст.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</si>
  <si>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>262.3</t>
    </r>
  </si>
  <si>
    <t>1 раунд</t>
  </si>
  <si>
    <t>2 раунд</t>
  </si>
  <si>
    <t>3 раунд</t>
  </si>
  <si>
    <t>4 раунд</t>
  </si>
  <si>
    <t>У два гіти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</si>
  <si>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273.3.2; 273.4.3 </t>
    </r>
    <r>
      <rPr>
        <u/>
        <sz val="11"/>
        <color indexed="8"/>
        <rFont val="Bookman Old Style"/>
        <family val="1"/>
        <charset val="204"/>
      </rPr>
      <t>по табл. А.</t>
    </r>
  </si>
  <si>
    <r>
      <t xml:space="preserve">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</si>
  <si>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r>
      <t xml:space="preserve">ІІ гіт-висота </t>
    </r>
    <r>
      <rPr>
        <u/>
        <sz val="11"/>
        <color indexed="8"/>
        <rFont val="Bookman Old Style"/>
        <family val="1"/>
        <charset val="204"/>
      </rPr>
      <t xml:space="preserve">                см.</t>
    </r>
  </si>
  <si>
    <t>1-гіт</t>
  </si>
  <si>
    <t>2-гіт</t>
  </si>
  <si>
    <r>
      <t>Згідно Ст.</t>
    </r>
    <r>
      <rPr>
        <b/>
        <u/>
        <sz val="11"/>
        <color indexed="8"/>
        <rFont val="Bookman Old Style"/>
        <family val="1"/>
        <charset val="204"/>
      </rPr>
      <t xml:space="preserve">273.3.3 </t>
    </r>
    <r>
      <rPr>
        <u/>
        <sz val="11"/>
        <color indexed="8"/>
        <rFont val="Bookman Old Style"/>
        <family val="1"/>
        <charset val="204"/>
      </rPr>
      <t>по табл. А.</t>
    </r>
  </si>
  <si>
    <t>Всього шт.оч.</t>
  </si>
  <si>
    <t>Розряд</t>
  </si>
  <si>
    <r>
      <t xml:space="preserve">Тренер </t>
    </r>
    <r>
      <rPr>
        <sz val="8"/>
        <color indexed="8"/>
        <rFont val="Book Antiqua"/>
        <family val="1"/>
        <charset val="204"/>
      </rPr>
      <t>(Прізвіще, ім'я)</t>
    </r>
  </si>
  <si>
    <t>Місце</t>
  </si>
  <si>
    <r>
      <t xml:space="preserve">Рік нар-ня                    </t>
    </r>
    <r>
      <rPr>
        <sz val="9"/>
        <rFont val="Bookman Old Style"/>
        <family val="1"/>
        <charset val="204"/>
      </rPr>
      <t>вершника</t>
    </r>
  </si>
  <si>
    <r>
      <t xml:space="preserve">Розряд </t>
    </r>
    <r>
      <rPr>
        <sz val="9"/>
        <rFont val="Bookman Old Style"/>
        <family val="1"/>
        <charset val="204"/>
      </rPr>
      <t>вершника</t>
    </r>
  </si>
  <si>
    <r>
      <t xml:space="preserve">Тренер            </t>
    </r>
    <r>
      <rPr>
        <sz val="9"/>
        <rFont val="Bookman Old Style"/>
        <family val="1"/>
        <charset val="204"/>
      </rPr>
      <t>(Прізвіще, ім'я)</t>
    </r>
  </si>
  <si>
    <t>Виконаний норматив</t>
  </si>
  <si>
    <t xml:space="preserve">Розряд </t>
  </si>
  <si>
    <t>Місто, спортивний клуб, спортивне товариство</t>
  </si>
  <si>
    <t>Рейт. Бали</t>
  </si>
  <si>
    <t>ТЕХНІЧНІ РЕЗУЛЬТАТИ</t>
  </si>
  <si>
    <t xml:space="preserve">Стартовий протокол </t>
  </si>
  <si>
    <t>№ П/П</t>
  </si>
  <si>
    <t xml:space="preserve">Рік народження                    </t>
  </si>
  <si>
    <r>
      <t xml:space="preserve">Тренер            </t>
    </r>
    <r>
      <rPr>
        <b/>
        <sz val="9"/>
        <rFont val="Bookman Old Style"/>
        <family val="1"/>
        <charset val="204"/>
      </rPr>
      <t>(Прізвіще, ім'я)</t>
    </r>
  </si>
  <si>
    <t>МС</t>
  </si>
  <si>
    <t>КМС</t>
  </si>
  <si>
    <t>А</t>
  </si>
  <si>
    <t>м.Київ</t>
  </si>
  <si>
    <t>І</t>
  </si>
  <si>
    <t>ІІ</t>
  </si>
  <si>
    <t>Кличка коня</t>
  </si>
  <si>
    <t>МСМК</t>
  </si>
  <si>
    <t>Зайняте місце</t>
  </si>
  <si>
    <t>ІН</t>
  </si>
  <si>
    <t>Прізвище, ім'я вершника</t>
  </si>
  <si>
    <t>Рік народж.</t>
  </si>
  <si>
    <t>Тренер</t>
  </si>
  <si>
    <t>1 фаза</t>
  </si>
  <si>
    <t>11 фаза</t>
  </si>
  <si>
    <t>Шт.оч</t>
  </si>
  <si>
    <t>Час</t>
  </si>
  <si>
    <t>Головний суддя:</t>
  </si>
  <si>
    <t>Головний секретар:</t>
  </si>
  <si>
    <t>Клименко О.В.</t>
  </si>
  <si>
    <t xml:space="preserve">Головний суддя:   </t>
  </si>
  <si>
    <t>Маршрут</t>
  </si>
  <si>
    <t>підсумок</t>
  </si>
  <si>
    <t>Оцінка</t>
  </si>
  <si>
    <t>шт.бал</t>
  </si>
  <si>
    <t>ВРЕМЯ</t>
  </si>
  <si>
    <t>Бали</t>
  </si>
  <si>
    <t>j</t>
  </si>
  <si>
    <t>ИТОГО</t>
  </si>
  <si>
    <t>штраф</t>
  </si>
  <si>
    <t>ВСЕГО</t>
  </si>
  <si>
    <t>Викон. Розряд</t>
  </si>
  <si>
    <t>Нарах. балів</t>
  </si>
  <si>
    <t>Дерек Макопін</t>
  </si>
  <si>
    <t>маршрут</t>
  </si>
  <si>
    <t>перестрибування</t>
  </si>
  <si>
    <t>Кличка коня, рік нар.стать, масть, порода, батько, мати, №паспорту, призвіще та ім"я власника</t>
  </si>
  <si>
    <t>Клича коня</t>
  </si>
  <si>
    <t>самостійно</t>
  </si>
  <si>
    <t>Відкритий  Кубок с подолання перешкод « Butenko Stable Cup»</t>
  </si>
  <si>
    <t>К-ня Бутенко</t>
  </si>
  <si>
    <t>Іванова Юлія</t>
  </si>
  <si>
    <t xml:space="preserve">  Маршрут №2-L*«110см» На стиль   Діти (коні від 6 років)</t>
  </si>
  <si>
    <t>Клімюк Ігор</t>
  </si>
  <si>
    <t>Ведмідь Роман</t>
  </si>
  <si>
    <t xml:space="preserve">Місце проведення змагань: Київська обл.., Боріспольский р-он., вул.., Комсомольська 12-б.,  ЗКВЕ «Конюшня Бутенка» </t>
  </si>
  <si>
    <t>Редько Радіон</t>
  </si>
  <si>
    <r>
      <t xml:space="preserve">Місце проведення змагань: </t>
    </r>
    <r>
      <rPr>
        <sz val="24"/>
        <rFont val="Bookman Old Style"/>
        <family val="1"/>
        <charset val="204"/>
      </rPr>
      <t xml:space="preserve">Київська обл.., Боріспольский р-он., вул.., Комсомольська 12-б.,  ЗКВЕ «Конюшня Бутенка» </t>
    </r>
  </si>
  <si>
    <r>
      <t xml:space="preserve">Місце проведення змагань: </t>
    </r>
    <r>
      <rPr>
        <sz val="24"/>
        <rFont val="Bookman Old Style"/>
        <family val="1"/>
        <charset val="204"/>
      </rPr>
      <t>Київська обл.., Боріспольский р-он., вул.., Комсомольська 12-б.,  ЗКВЕ «Конюшня Бутенка»</t>
    </r>
    <r>
      <rPr>
        <b/>
        <sz val="24"/>
        <rFont val="Bookman Old Style"/>
        <family val="1"/>
        <charset val="204"/>
      </rPr>
      <t xml:space="preserve"> </t>
    </r>
  </si>
  <si>
    <t>Місце проведення змагань:   Київська обл., Боріспольский р-он., вул.., Комсомольська 12-б.,  ЗКВЕ «Конюшня Бутенка»</t>
  </si>
  <si>
    <t xml:space="preserve">
Місце проведення змагань:    Київська обл., Боріспольский р-он., вул.Комсомольська 12-б.,  ЗКВЕ «Конюшня Бутенка»</t>
  </si>
  <si>
    <t>Imperial Horse Club</t>
  </si>
  <si>
    <t>Нормуратов Р.</t>
  </si>
  <si>
    <t>Волкова Анастасія</t>
  </si>
  <si>
    <t xml:space="preserve">Маршрут №1-L*«80см» На стиль , 1 група:  Діти (коні від 6 років), 2 група:  Аматори (коні від 6 років).  </t>
  </si>
  <si>
    <t xml:space="preserve">1 група:  Відкр.клас (коні від 5 років), 2 група:  YH-5 (коні 5  років).  </t>
  </si>
  <si>
    <t xml:space="preserve">самостійно  </t>
  </si>
  <si>
    <t>2 група:   YH-6 (коні  6 років)</t>
  </si>
  <si>
    <t>Батурін 02</t>
  </si>
  <si>
    <t>Батурін/2002/мер/гнід/бельг/</t>
  </si>
  <si>
    <t>Кирилюк Михайло</t>
  </si>
  <si>
    <t>Маршрут №4-L*«100см»    274.5.3. Дві фази ,  1 група: Відкр.клас (коні від 5 років), 2 група: Аматори (коні 6 років)</t>
  </si>
  <si>
    <t>Маршрут №6-М*«120см» 238.2.1 табл. «А» Відкритий клас (коні від 5 років)</t>
  </si>
  <si>
    <t>Маршрут №7-L*«130см»    269.2, 269.5 Джокер Відкр.клас (коні від 6 років)</t>
  </si>
  <si>
    <t>Маршрут №11-M*«105см» Ст.238.2.2. з перестрибуванням . 1 група:Відкр.клас (коні від 5 років), 2група: Аматори (Коні від 6 років)</t>
  </si>
  <si>
    <t>Маршрут №9-L*«115см» Стиль, Діти (коні від 6 років)</t>
  </si>
  <si>
    <t xml:space="preserve">Маршрут №8-L*«85см» На стиль , 1 група:  Діти (коні від 6 років), 2 група:  Аматори (коні від 6 років).  </t>
  </si>
  <si>
    <t>Лавринець Валентин</t>
  </si>
  <si>
    <t>Тарквіній 07</t>
  </si>
  <si>
    <t>2 група:  YH-6 (коні 6 років), з гандікапом</t>
  </si>
  <si>
    <t xml:space="preserve">Маршрут №12-M*«115», «115-125см»    238.2.2 табл. «А» 1 група: Відкр.клас (коні від 6 років). 2 група:  YH-5,YH-6(коні 5 та 6 років),з гандікапом
</t>
  </si>
  <si>
    <t xml:space="preserve">Маршрут №13-S*«125см» 238.2.1. Табл. А Відкритий клас (коні від 6 років)
</t>
  </si>
  <si>
    <t xml:space="preserve">Місце проведення змагань: Київська обл.., Боріспольский р-он., вул., Комсомольська 12-б.,  ЗКВЕ «Конюшня Бутенка» </t>
  </si>
  <si>
    <t>Якімчук Влада</t>
  </si>
  <si>
    <t>Ральф Лорен  04</t>
  </si>
  <si>
    <t>Ральф Лорен/2004/мер/гнід/вестф///</t>
  </si>
  <si>
    <t>К-ня Писаренко</t>
  </si>
  <si>
    <t>Писаренко К.</t>
  </si>
  <si>
    <t>Драйв -Круізінг 00</t>
  </si>
  <si>
    <t>Драйв-Круізінг/2000/мер/гнід/ФЕІ/Круізінг/Артікс Анна/ірл/</t>
  </si>
  <si>
    <t>Демченко Елізавета</t>
  </si>
  <si>
    <t>Хабас 06</t>
  </si>
  <si>
    <t>КСК "ІІС- KLO"</t>
  </si>
  <si>
    <t>КСК"Авторитет", Донецька обл., м.Харцизськ</t>
  </si>
  <si>
    <t>Тарквіній/ 2007 /жер/ гнід/  UKR /Caravaggio/ Tparika / 702177/ Ковальчук  Олександр</t>
  </si>
  <si>
    <t>Оніщенко О., Сумцов А.</t>
  </si>
  <si>
    <t xml:space="preserve">Сан Клер /2007/мер /сір/ WESTF /Contakt  Me/ Silverstar  /Бондаренко  Валерій  </t>
  </si>
  <si>
    <t>Кіргізов М.І.</t>
  </si>
  <si>
    <t>Маршрут №3-L*«80см»  274.5.3. Дві фази ,  Відкр.клас (коні від 4 років)</t>
  </si>
  <si>
    <t xml:space="preserve">Маршрут №5-L*«110 см», Ст.274.5.3.Дві фази. 1 група:  Відкр.клас (коні від 5 років), 2 група:  YH-5, YH-6 (коні 5 та 6 років), «110-120 см» з гандікапом. </t>
  </si>
  <si>
    <t>9:30  ПОКАЗ МАРШРУТІВ №8 та №9 РАЗОМ!</t>
  </si>
  <si>
    <t>Маршрут №10-L*«85см»  274.5.6. Дві фази ,  Відкр.клас (коні від 4 років)</t>
  </si>
  <si>
    <t>сумма шт. оч.</t>
  </si>
  <si>
    <t>Д</t>
  </si>
  <si>
    <t>Тренер            (Прізвіще, ім'я)</t>
  </si>
  <si>
    <t>Чередніченко Віра</t>
  </si>
  <si>
    <t>Ла-ла 04</t>
  </si>
  <si>
    <t>КСК Добромир, м.Луганськ</t>
  </si>
  <si>
    <t>Чередніченко О.</t>
  </si>
  <si>
    <t>К-ня Пісаренко</t>
  </si>
  <si>
    <t>Пісаренко К.</t>
  </si>
  <si>
    <t>Даніель Дайслер, Іванова Ю.</t>
  </si>
  <si>
    <t>Даніель Дайслер</t>
  </si>
  <si>
    <t>Якіменко Євген</t>
  </si>
  <si>
    <t>Арсенал 06</t>
  </si>
  <si>
    <t>КСК "Фараон"</t>
  </si>
  <si>
    <t>Кассабланка 07</t>
  </si>
  <si>
    <t xml:space="preserve">Лакі Леді </t>
  </si>
  <si>
    <t xml:space="preserve">Куцелєпа  Поліна </t>
  </si>
  <si>
    <t>ІІІ</t>
  </si>
  <si>
    <t xml:space="preserve">Адмірал Грей </t>
  </si>
  <si>
    <t>Куценко Діана</t>
  </si>
  <si>
    <t>м. Северо-Донецьк, Луганська  обл.</t>
  </si>
  <si>
    <t>Дяченко Микола</t>
  </si>
  <si>
    <t>Остін 09</t>
  </si>
  <si>
    <t>Остін/2009////703054/ФГ Світлана</t>
  </si>
  <si>
    <t>ФГ Світлана</t>
  </si>
  <si>
    <t>Кокіш В.</t>
  </si>
  <si>
    <t>Геній 02</t>
  </si>
  <si>
    <t>м. Київ</t>
  </si>
  <si>
    <t>Клімюк І.</t>
  </si>
  <si>
    <t>Нілкіна Ірина</t>
  </si>
  <si>
    <t>Челентано</t>
  </si>
  <si>
    <t>Сіробаба Катерина</t>
  </si>
  <si>
    <t>Цайд 10</t>
  </si>
  <si>
    <t>Даніель Дайслер,Філіппа Кері</t>
  </si>
  <si>
    <t xml:space="preserve">Стародубцева   Анстасія </t>
  </si>
  <si>
    <t xml:space="preserve">Хеннесі </t>
  </si>
  <si>
    <t>Бурса</t>
  </si>
  <si>
    <t>Волошина Єлізавета</t>
  </si>
  <si>
    <t>Пилипенко Михайло</t>
  </si>
  <si>
    <t>Гілберт/2007/гнід/жер/WESTF/ Godolphin/Caprisia/ТОВ Стерх</t>
  </si>
  <si>
    <t>Фірма "Стерх", м.Київ</t>
  </si>
  <si>
    <t>Тісленко Анастасія</t>
  </si>
  <si>
    <t>Чемпіон 03</t>
  </si>
  <si>
    <t>Кокіш Володимир</t>
  </si>
  <si>
    <t>Ісбач 07</t>
  </si>
  <si>
    <t>Савін Бетта</t>
  </si>
  <si>
    <t>Каліпсо 05</t>
  </si>
  <si>
    <t>Гілберт 07</t>
  </si>
  <si>
    <t>Адоніна Дарья</t>
  </si>
  <si>
    <t>Кальвара 04</t>
  </si>
  <si>
    <t>Токтаренко А.</t>
  </si>
  <si>
    <t>Прогноз 07</t>
  </si>
  <si>
    <t>кмс</t>
  </si>
  <si>
    <t>Версачі 08</t>
  </si>
  <si>
    <t>Версачі /2008 /702787</t>
  </si>
  <si>
    <t>Гран Прі 08</t>
  </si>
  <si>
    <t>Гран Прі/2008/мер/сір/вестф/Годольфін/Пріма/702789/Пісаренко А.</t>
  </si>
  <si>
    <t>Гретта 08</t>
  </si>
  <si>
    <t>Філонова Єкатерина</t>
  </si>
  <si>
    <t>Водопад 08</t>
  </si>
  <si>
    <t>К-ня Левицького</t>
  </si>
  <si>
    <t>Левицький А.</t>
  </si>
  <si>
    <t>Чіка</t>
  </si>
  <si>
    <t>Артек 05</t>
  </si>
  <si>
    <t>КСК "ІІС", м. Київ</t>
  </si>
  <si>
    <t>Алєбастр 03</t>
  </si>
  <si>
    <t>Алєбастр/2003/жер/т.гнід/увп/Борісполь/Алея/702365/Нормуратов Р.</t>
  </si>
  <si>
    <t>Юрченко Дарья</t>
  </si>
  <si>
    <t>Ноленс Воленс 06</t>
  </si>
  <si>
    <t>м.Запоріжжя</t>
  </si>
  <si>
    <t>Курсай Даймонд 06</t>
  </si>
  <si>
    <t xml:space="preserve">Армані/2006/UWB/Arafat/Aquarel'//Пилипенко   Каріна </t>
  </si>
  <si>
    <t>Атілла 04</t>
  </si>
  <si>
    <t>Кредо 04</t>
  </si>
  <si>
    <t>Сан Клер 07</t>
  </si>
  <si>
    <t>Армані 06</t>
  </si>
  <si>
    <t>Атіла 04</t>
  </si>
  <si>
    <t>9:30 ПОКАЗ МАРШРУТІВ №1 та №2 разом!</t>
  </si>
  <si>
    <t>Цезарь 06</t>
  </si>
  <si>
    <t>Аматори</t>
  </si>
  <si>
    <t>Діти</t>
  </si>
  <si>
    <t xml:space="preserve">Викуп </t>
  </si>
  <si>
    <t>Відкритий клас</t>
  </si>
  <si>
    <t>YH-5, YH-6 (коні 5 та 6 років) з гандікапом</t>
  </si>
  <si>
    <t>Бриль Крістіна</t>
  </si>
  <si>
    <t>Леон</t>
  </si>
  <si>
    <t>Зяткевич Марія</t>
  </si>
  <si>
    <t>Нормуртов Р.</t>
  </si>
  <si>
    <t>Кумір 04</t>
  </si>
  <si>
    <t>Кумір/2004/жер/сір///голшт/702975//</t>
  </si>
  <si>
    <t xml:space="preserve">6 етап ФІНАЛ </t>
  </si>
  <si>
    <t>6 етап ФІНАЛ</t>
  </si>
  <si>
    <t>Дон Харц 08</t>
  </si>
  <si>
    <t>Курганова Тетяна</t>
  </si>
  <si>
    <t>Квік де Люкс 09</t>
  </si>
  <si>
    <t>Квіт де Люкс /2009/ мер/ гнід/  HOLSH/  Landos / Valetta/ 703035/ ?</t>
  </si>
  <si>
    <t>Якименко Є.</t>
  </si>
  <si>
    <t>Бинкало Сергій</t>
  </si>
  <si>
    <t>Лейбус</t>
  </si>
  <si>
    <t>КСК Фараон</t>
  </si>
  <si>
    <t>Якіменко Є.</t>
  </si>
  <si>
    <t>Кентая 09</t>
  </si>
  <si>
    <t>Феміда</t>
  </si>
  <si>
    <t>Батік</t>
  </si>
  <si>
    <t>Камбул</t>
  </si>
  <si>
    <t>Ванесса</t>
  </si>
  <si>
    <t>Боліб</t>
  </si>
  <si>
    <t>Дорошенко Сергій</t>
  </si>
  <si>
    <t>Елгін</t>
  </si>
  <si>
    <t>Динамо, м.Київ</t>
  </si>
  <si>
    <t>К-ня Бутенко,КСК"Авторитет", Донецька обл., м.Харцизськ</t>
  </si>
  <si>
    <t>Верена</t>
  </si>
  <si>
    <t>КСК "Royal Horse Club"</t>
  </si>
  <si>
    <t>Ін Топ</t>
  </si>
  <si>
    <t xml:space="preserve">Бондаренко Євгеній </t>
  </si>
  <si>
    <t>Віртуоз 08</t>
  </si>
  <si>
    <t>КСЦ"Аллюр", м.Житомір</t>
  </si>
  <si>
    <t>Бондаренко В.</t>
  </si>
  <si>
    <t>Вощакін Дмитро</t>
  </si>
  <si>
    <t>Ісіда 08</t>
  </si>
  <si>
    <t>КСК Шостка , Сумська обл.</t>
  </si>
  <si>
    <t>Зайцев Василь</t>
  </si>
  <si>
    <t>Прайд 09</t>
  </si>
  <si>
    <t>Прайд/2009/жер/сір/вестф/Корнет Оболенський/Плей Гьол/702495/Піліпейко В.</t>
  </si>
  <si>
    <t>КСК"Шостка", Сумська обл.</t>
  </si>
  <si>
    <t>Вощакін Д., Голіков Ю.</t>
  </si>
  <si>
    <t>Голіков Юрій</t>
  </si>
  <si>
    <t>Червона Рута 08</t>
  </si>
  <si>
    <t>Вощакін Д.</t>
  </si>
  <si>
    <t xml:space="preserve">Бондаренко Валерій </t>
  </si>
  <si>
    <t>Кардінал 04</t>
  </si>
  <si>
    <t>самостійно.</t>
  </si>
  <si>
    <t>Хеміграфіс</t>
  </si>
  <si>
    <t>Капітан</t>
  </si>
  <si>
    <r>
      <t xml:space="preserve">10:00 Маршрут №1-L*«80см» На стиль , 1 група:  </t>
    </r>
    <r>
      <rPr>
        <sz val="12"/>
        <color indexed="8"/>
        <rFont val="Book Antiqua"/>
        <family val="1"/>
        <charset val="204"/>
      </rPr>
      <t xml:space="preserve">Діти (коні від 6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  </t>
    </r>
  </si>
  <si>
    <t>10:20  Маршрут №2-L*«110см» На стиль   Діти (коні від 6 років)</t>
  </si>
  <si>
    <t>11:00  ПОКАЗ МАРШРУТІВ №3, №4 та №5 РАЗОМ!</t>
  </si>
  <si>
    <r>
      <t xml:space="preserve">11:30 Маршрут №3-L*«80см»  274.5.3. Дві фази  , </t>
    </r>
    <r>
      <rPr>
        <sz val="12"/>
        <color indexed="8"/>
        <rFont val="Book Antiqua"/>
        <family val="1"/>
        <charset val="204"/>
      </rPr>
      <t>Відкр.клас (коні від 4 років)</t>
    </r>
  </si>
  <si>
    <r>
      <t xml:space="preserve">Зайцев Василь </t>
    </r>
    <r>
      <rPr>
        <b/>
        <sz val="12"/>
        <rFont val="Bookman Old Style"/>
        <family val="1"/>
        <charset val="204"/>
      </rPr>
      <t>YH-5</t>
    </r>
  </si>
  <si>
    <r>
      <t xml:space="preserve">12:40 Маршрут №4-L*«100см»    274.5.3. Дві фази ,  1 група: </t>
    </r>
    <r>
      <rPr>
        <sz val="12"/>
        <color indexed="8"/>
        <rFont val="Book Antiqua"/>
        <family val="1"/>
        <charset val="204"/>
      </rPr>
      <t xml:space="preserve">Відкр.клас (коні від 5 років),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Аматори (коні 6 років)</t>
    </r>
  </si>
  <si>
    <r>
      <t>13:30 Маршрут №5-L*«110 см»,«110-120 см» Ст.274.5.3.Дві фази. 1 група:  Відкр.клас</t>
    </r>
    <r>
      <rPr>
        <sz val="12"/>
        <color indexed="8"/>
        <rFont val="Bookman Old Style"/>
        <family val="1"/>
        <charset val="204"/>
      </rPr>
      <t xml:space="preserve"> (коні від 5 років), </t>
    </r>
    <r>
      <rPr>
        <b/>
        <sz val="12"/>
        <color indexed="8"/>
        <rFont val="Bookman Old Style"/>
        <family val="1"/>
        <charset val="204"/>
      </rPr>
      <t>2 група:</t>
    </r>
    <r>
      <rPr>
        <sz val="12"/>
        <color indexed="8"/>
        <rFont val="Bookman Old Style"/>
        <family val="1"/>
        <charset val="204"/>
      </rPr>
      <t xml:space="preserve">  YH-5, YH-6 (коні 5 та 6 років),  </t>
    </r>
    <r>
      <rPr>
        <b/>
        <sz val="12"/>
        <color indexed="8"/>
        <rFont val="Bookman Old Style"/>
        <family val="1"/>
        <charset val="204"/>
      </rPr>
      <t xml:space="preserve">з гандікапом. </t>
    </r>
  </si>
  <si>
    <t xml:space="preserve"> 15:15 ПОКАЗ МАРШРУТУ №6!</t>
  </si>
  <si>
    <r>
      <t xml:space="preserve">15:45 Маршрут №6-M*«120см»  238.2.1. табл.А. </t>
    </r>
    <r>
      <rPr>
        <sz val="12"/>
        <color indexed="8"/>
        <rFont val="Book Antiqua"/>
        <family val="1"/>
        <charset val="204"/>
      </rPr>
      <t>Відкр.клас (коні від 5 років).</t>
    </r>
  </si>
  <si>
    <t>17:00  ПОКАЗ МАРШРУТУ №7!</t>
  </si>
  <si>
    <r>
      <t>17:30 Маршрут №7-M*«130см»    269.2, 269.5</t>
    </r>
    <r>
      <rPr>
        <sz val="12"/>
        <color indexed="8"/>
        <rFont val="Book Antiqua"/>
        <family val="1"/>
        <charset val="204"/>
      </rPr>
      <t xml:space="preserve"> </t>
    </r>
    <r>
      <rPr>
        <b/>
        <sz val="12"/>
        <color indexed="8"/>
        <rFont val="Book Antiqua"/>
        <family val="1"/>
        <charset val="204"/>
      </rPr>
      <t>Джокер</t>
    </r>
    <r>
      <rPr>
        <sz val="12"/>
        <color indexed="8"/>
        <rFont val="Book Antiqua"/>
        <family val="1"/>
        <charset val="204"/>
      </rPr>
      <t xml:space="preserve"> Відкр.клас (коні від 6 років)</t>
    </r>
  </si>
  <si>
    <t>Кортіно</t>
  </si>
  <si>
    <t>знята</t>
  </si>
  <si>
    <t>Даніель Дайслер, Іванова Юлія</t>
  </si>
  <si>
    <t>Відкритий  Кубок з подолання перешкод « Butenko Stable Cup»</t>
  </si>
  <si>
    <t>Даніель Дайслер, Філіппа Кері</t>
  </si>
  <si>
    <r>
      <t xml:space="preserve">Дорошенко Сергій </t>
    </r>
    <r>
      <rPr>
        <b/>
        <sz val="28"/>
        <rFont val="Bookman Old Style"/>
        <family val="1"/>
        <charset val="204"/>
      </rPr>
      <t>А</t>
    </r>
  </si>
  <si>
    <t>Верена PKZ</t>
  </si>
  <si>
    <t xml:space="preserve">Зайцев Василь </t>
  </si>
  <si>
    <t>Оніщенко О.,  Сумцов А.</t>
  </si>
  <si>
    <t>знятий</t>
  </si>
  <si>
    <t>Поздняков Андрій</t>
  </si>
  <si>
    <t>Люба 10</t>
  </si>
  <si>
    <t>КСК "Спорт-Еліт"</t>
  </si>
  <si>
    <t>Мельниченко Н.</t>
  </si>
  <si>
    <t>Капучіно</t>
  </si>
  <si>
    <t>КСК "Спорт Еліт"</t>
  </si>
  <si>
    <t>Мельніченко Н.</t>
  </si>
  <si>
    <t>Броуди Ален</t>
  </si>
  <si>
    <t>Франкфурт</t>
  </si>
  <si>
    <t>КСК Спорт Еліт</t>
  </si>
  <si>
    <t xml:space="preserve">Спіріт </t>
  </si>
  <si>
    <r>
      <t xml:space="preserve">Поздняков Андрій </t>
    </r>
    <r>
      <rPr>
        <b/>
        <sz val="14"/>
        <rFont val="Bookman Old Style"/>
        <family val="1"/>
        <charset val="204"/>
      </rPr>
      <t>в/к</t>
    </r>
  </si>
  <si>
    <t xml:space="preserve">Євдокіменко Софія </t>
  </si>
  <si>
    <t>Квік де Люкс  PKZ 10</t>
  </si>
  <si>
    <t>Редько Р.</t>
  </si>
  <si>
    <t>Феб</t>
  </si>
  <si>
    <t>Ляшенко Сергій</t>
  </si>
  <si>
    <t>Фрея 09</t>
  </si>
  <si>
    <t>КСК "Фортуна", м.Бровари</t>
  </si>
  <si>
    <t>Ляшенко Н.</t>
  </si>
  <si>
    <t>Примаченко Анатолій</t>
  </si>
  <si>
    <t>Флай 09</t>
  </si>
  <si>
    <t>Київська обл.</t>
  </si>
  <si>
    <t xml:space="preserve">Стародубцева   Анастасія </t>
  </si>
  <si>
    <t>Бойко Володимир</t>
  </si>
  <si>
    <t>Містер Браун 98</t>
  </si>
  <si>
    <t>Містер Браун/1998/жер/гнід/голшт/Аккорд ІІ/Каретіна/024873/</t>
  </si>
  <si>
    <r>
      <t xml:space="preserve">Зайцев Василь </t>
    </r>
    <r>
      <rPr>
        <b/>
        <sz val="14"/>
        <rFont val="Bookman Old Style"/>
        <family val="1"/>
        <charset val="204"/>
      </rPr>
      <t>YH-5</t>
    </r>
  </si>
  <si>
    <t xml:space="preserve">Канканто 09 </t>
  </si>
  <si>
    <t>Грейт- Прайд 07</t>
  </si>
  <si>
    <t xml:space="preserve"> Артек 05</t>
  </si>
  <si>
    <r>
      <t xml:space="preserve">10:00 Маршрут №8-L*«85см» На стиль,  1 група: </t>
    </r>
    <r>
      <rPr>
        <sz val="12"/>
        <color indexed="8"/>
        <rFont val="Book Antiqua"/>
        <family val="1"/>
        <charset val="204"/>
      </rPr>
      <t xml:space="preserve"> Діти (коні від 6 років) , </t>
    </r>
    <r>
      <rPr>
        <b/>
        <sz val="12"/>
        <color indexed="8"/>
        <rFont val="Book Antiqua"/>
        <family val="1"/>
        <charset val="204"/>
      </rPr>
      <t>2 група:</t>
    </r>
    <r>
      <rPr>
        <sz val="12"/>
        <color indexed="8"/>
        <rFont val="Book Antiqua"/>
        <family val="1"/>
        <charset val="204"/>
      </rPr>
      <t xml:space="preserve">  Аматори (коні від 6 років).</t>
    </r>
  </si>
  <si>
    <t xml:space="preserve"> 10:30 Маршрут №9-L*«115см» Стиль, Діти (коні від 6 років)</t>
  </si>
  <si>
    <t>11:00  ПОКАЗ МАРШРУТУ №10!</t>
  </si>
  <si>
    <t>11:30 Маршрут №10-L*«85см» Ст.238.5.6 Табл.А  Відкритий клас (коні від 4х років)</t>
  </si>
  <si>
    <t>12:50  ПОКАЗ МАРШРУТІВ №11 та №12 РАЗОМ!</t>
  </si>
  <si>
    <t>13:20 Маршрут №11-M*«105см» Ст.238.2.2. з перестрибуванням , в гіті                                                                                                           1 група:Відкр.клас (коні від 5 років), 2група: Аматори (Коні від 6 років)</t>
  </si>
  <si>
    <t xml:space="preserve">14:10 Маршрут №12-M*«115», «115-125см»    238.2.2 табл. «А»  1 група: Відкр.клас (коні від 6 років).  2 група: YH-5, YH-6 (коні 5 та 6 років), з гандікапом
</t>
  </si>
  <si>
    <t xml:space="preserve">  15:50 ПОКАЗ МАРШРУТУ № 13 !</t>
  </si>
  <si>
    <r>
      <t xml:space="preserve">16:20  Маршрут №13-S*«125см» 238.2.1. Табл. А </t>
    </r>
    <r>
      <rPr>
        <sz val="12"/>
        <color indexed="8"/>
        <rFont val="Book Antiqua"/>
        <family val="1"/>
        <charset val="204"/>
      </rPr>
      <t xml:space="preserve"> Відкритий клас (коні від 6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</si>
  <si>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t>17:10  ПОКАЗ МАРШРУТУ № 14 !</t>
  </si>
  <si>
    <r>
      <t xml:space="preserve">17:40 Маршрут №14-S*«135см» 238.2.2. Табл. А,з перестрибуванням, Гран  Прі  </t>
    </r>
    <r>
      <rPr>
        <sz val="12"/>
        <color indexed="8"/>
        <rFont val="Book Antiqua"/>
        <family val="1"/>
        <charset val="204"/>
      </rPr>
      <t>Національні вершники (коні від 7 років)</t>
    </r>
    <r>
      <rPr>
        <b/>
        <sz val="12"/>
        <color indexed="8"/>
        <rFont val="Book Antiqua"/>
        <family val="1"/>
        <charset val="204"/>
      </rPr>
      <t xml:space="preserve">
</t>
    </r>
  </si>
  <si>
    <t xml:space="preserve">17:30        І розминка </t>
  </si>
  <si>
    <t xml:space="preserve">        ІІ розминка </t>
  </si>
  <si>
    <t xml:space="preserve">        ІІІ розминка </t>
  </si>
  <si>
    <r>
      <t xml:space="preserve">Примаченко Анатолій </t>
    </r>
    <r>
      <rPr>
        <b/>
        <sz val="12"/>
        <rFont val="Bookman Old Style"/>
        <family val="1"/>
        <charset val="204"/>
      </rPr>
      <t>YH-5</t>
    </r>
  </si>
  <si>
    <t>Храновський Лукьян</t>
  </si>
  <si>
    <t>Поздняков А.</t>
  </si>
  <si>
    <t>вк</t>
  </si>
  <si>
    <t xml:space="preserve">Поздняков Андрій </t>
  </si>
  <si>
    <t>2 група: YH-5, YH-6 (коні 6 років), з гандікапом</t>
  </si>
  <si>
    <t>Даніель Дайслер,  Філіппа Кері</t>
  </si>
  <si>
    <t>К-ня Бутенко, КСК"Авторитет", Донецька обл., м.Харцизськ</t>
  </si>
  <si>
    <t>КСЦ"Аллюр", м.Житомир</t>
  </si>
  <si>
    <t xml:space="preserve">Примаченко Анатолій </t>
  </si>
  <si>
    <t>Маршрут №14-S*«до 135см» 238.2.2. Табл. А,з перестрибуванням, Гран  Прі  Національні вершники (коні від 6 років)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</si>
</sst>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0" x14ac:knownFonts="1">
    <font>
      <sz val="11"/>
      <color theme="1"/>
      <name val="Calibri"/>
      <family val="2"/>
      <charset val="204"/>
      <scheme val="minor"/>
    </font>
    <font>
      <sz val="11"/>
      <color indexed="8"/>
      <name val="Book Antiqua"/>
      <family val="1"/>
      <charset val="204"/>
    </font>
    <font>
      <sz val="11"/>
      <name val="Bookman Old Style"/>
      <family val="1"/>
      <charset val="204"/>
    </font>
    <font>
      <sz val="11"/>
      <color indexed="8"/>
      <name val="Bookman Old Style"/>
      <family val="1"/>
      <charset val="204"/>
    </font>
    <font>
      <b/>
      <sz val="11"/>
      <color indexed="8"/>
      <name val="Bookman Old Style"/>
      <family val="1"/>
      <charset val="204"/>
    </font>
    <font>
      <b/>
      <u/>
      <sz val="11"/>
      <color indexed="8"/>
      <name val="Bookman Old Style"/>
      <family val="1"/>
      <charset val="204"/>
    </font>
    <font>
      <sz val="10"/>
      <name val="Bookman Old Style"/>
      <family val="1"/>
      <charset val="204"/>
    </font>
    <font>
      <u/>
      <sz val="10"/>
      <name val="Bookman Old Style"/>
      <family val="1"/>
      <charset val="204"/>
    </font>
    <font>
      <u/>
      <sz val="11"/>
      <name val="Bookman Old Style"/>
      <family val="1"/>
      <charset val="204"/>
    </font>
    <font>
      <u/>
      <sz val="11"/>
      <color indexed="8"/>
      <name val="Bookman Old Style"/>
      <family val="1"/>
      <charset val="204"/>
    </font>
    <font>
      <sz val="8"/>
      <color indexed="8"/>
      <name val="Book Antiqua"/>
      <family val="1"/>
      <charset val="204"/>
    </font>
    <font>
      <sz val="9"/>
      <name val="Bookman Old Style"/>
      <family val="1"/>
      <charset val="204"/>
    </font>
    <font>
      <sz val="8"/>
      <color indexed="8"/>
      <name val="Bookman Old Style"/>
      <family val="1"/>
      <charset val="204"/>
    </font>
    <font>
      <b/>
      <sz val="18"/>
      <color indexed="8"/>
      <name val="Book Antiqua"/>
      <family val="1"/>
      <charset val="204"/>
    </font>
    <font>
      <b/>
      <sz val="14"/>
      <color indexed="8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9"/>
      <name val="Bookman Old Style"/>
      <family val="1"/>
      <charset val="204"/>
    </font>
    <font>
      <b/>
      <sz val="10"/>
      <color indexed="8"/>
      <name val="Bookman Old Style"/>
      <family val="1"/>
      <charset val="204"/>
    </font>
    <font>
      <b/>
      <sz val="16"/>
      <color indexed="8"/>
      <name val="Book Antiqua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Book Antiqua"/>
      <family val="1"/>
      <charset val="204"/>
    </font>
    <font>
      <b/>
      <sz val="12"/>
      <color indexed="8"/>
      <name val="Book Antiqu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4"/>
      <name val="Bookman Old Style"/>
      <family val="1"/>
      <charset val="204"/>
    </font>
    <font>
      <sz val="12"/>
      <name val="Calibri"/>
      <family val="2"/>
      <charset val="204"/>
      <scheme val="minor"/>
    </font>
    <font>
      <sz val="26"/>
      <name val="Bookman Old Style"/>
      <family val="1"/>
      <charset val="204"/>
    </font>
    <font>
      <sz val="24"/>
      <name val="Bookman Old Style"/>
      <family val="1"/>
      <charset val="204"/>
    </font>
    <font>
      <b/>
      <sz val="14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"/>
      <family val="2"/>
      <charset val="204"/>
    </font>
    <font>
      <sz val="1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4"/>
      <name val="Times New Roman"/>
      <family val="1"/>
      <charset val="204"/>
    </font>
    <font>
      <b/>
      <sz val="20"/>
      <name val="Times New Roman"/>
      <family val="1"/>
      <charset val="204"/>
    </font>
    <font>
      <b/>
      <u/>
      <sz val="24"/>
      <name val="Calibri"/>
      <family val="2"/>
      <charset val="204"/>
      <scheme val="minor"/>
    </font>
    <font>
      <sz val="26"/>
      <color theme="1"/>
      <name val="Bookman Old Style"/>
      <family val="1"/>
      <charset val="204"/>
    </font>
    <font>
      <sz val="12"/>
      <name val="Times New Roman"/>
      <family val="1"/>
      <charset val="204"/>
    </font>
    <font>
      <sz val="24"/>
      <name val="Calibri"/>
      <family val="2"/>
      <charset val="204"/>
      <scheme val="minor"/>
    </font>
    <font>
      <sz val="18"/>
      <name val="Times New Roman"/>
      <family val="1"/>
      <charset val="204"/>
    </font>
    <font>
      <sz val="28"/>
      <color indexed="8"/>
      <name val="Bookman Old Style"/>
      <family val="1"/>
      <charset val="204"/>
    </font>
    <font>
      <b/>
      <sz val="28"/>
      <color rgb="FFFF0000"/>
      <name val="Bookman Old Style"/>
      <family val="1"/>
      <charset val="204"/>
    </font>
    <font>
      <sz val="28"/>
      <color theme="1"/>
      <name val="Bookman Old Style"/>
      <family val="1"/>
      <charset val="204"/>
    </font>
    <font>
      <b/>
      <sz val="12"/>
      <color theme="1"/>
      <name val="Bookman Old Style"/>
      <family val="1"/>
      <charset val="204"/>
    </font>
    <font>
      <sz val="18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sz val="26"/>
      <name val="Times New Roman"/>
      <family val="1"/>
      <charset val="204"/>
    </font>
    <font>
      <sz val="20"/>
      <name val="Calibri"/>
      <family val="2"/>
      <charset val="204"/>
      <scheme val="minor"/>
    </font>
    <font>
      <sz val="20"/>
      <color rgb="FFFF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2"/>
      <name val="Arial"/>
      <family val="2"/>
      <charset val="204"/>
    </font>
    <font>
      <sz val="28"/>
      <name val="Bookman Old Style"/>
      <family val="1"/>
      <charset val="204"/>
    </font>
    <font>
      <b/>
      <sz val="28"/>
      <name val="Bookman Old Style"/>
      <family val="1"/>
      <charset val="204"/>
    </font>
    <font>
      <sz val="28"/>
      <name val="Calibri"/>
      <family val="2"/>
      <charset val="204"/>
      <scheme val="minor"/>
    </font>
    <font>
      <sz val="28"/>
      <name val="Arial"/>
      <family val="2"/>
      <charset val="204"/>
    </font>
    <font>
      <sz val="12"/>
      <name val="Bookman Old Style"/>
      <family val="1"/>
      <charset val="204"/>
    </font>
    <font>
      <sz val="22"/>
      <name val="Bookman Old Style"/>
      <family val="1"/>
      <charset val="204"/>
    </font>
    <font>
      <sz val="26"/>
      <name val="Calibri"/>
      <family val="2"/>
      <charset val="204"/>
      <scheme val="minor"/>
    </font>
    <font>
      <sz val="18"/>
      <name val="Bookman Old Style"/>
      <family val="1"/>
      <charset val="204"/>
    </font>
    <font>
      <sz val="16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name val="Bookman Old Style"/>
      <family val="1"/>
      <charset val="204"/>
    </font>
    <font>
      <sz val="16"/>
      <name val="Arial"/>
      <family val="2"/>
      <charset val="204"/>
    </font>
    <font>
      <b/>
      <sz val="14"/>
      <name val="Arial"/>
      <family val="2"/>
      <charset val="204"/>
    </font>
    <font>
      <b/>
      <sz val="18"/>
      <color indexed="10"/>
      <name val="Bookman Old Style"/>
      <family val="1"/>
      <charset val="204"/>
    </font>
    <font>
      <b/>
      <sz val="12"/>
      <name val="Bookman Old Style"/>
      <family val="1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Calibri"/>
      <family val="2"/>
      <charset val="204"/>
      <scheme val="minor"/>
    </font>
    <font>
      <sz val="22"/>
      <name val="Calibri"/>
      <family val="2"/>
      <charset val="204"/>
      <scheme val="minor"/>
    </font>
    <font>
      <b/>
      <u/>
      <sz val="22"/>
      <name val="Calibri"/>
      <family val="2"/>
      <charset val="204"/>
      <scheme val="minor"/>
    </font>
    <font>
      <b/>
      <sz val="14"/>
      <name val="Bookman Old Style"/>
      <family val="1"/>
      <charset val="204"/>
    </font>
    <font>
      <sz val="9"/>
      <color theme="1"/>
      <name val="Calibri"/>
      <family val="2"/>
      <charset val="204"/>
      <scheme val="minor"/>
    </font>
    <font>
      <sz val="20"/>
      <name val="Bookman Old Style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1"/>
      <color rgb="FFFF0000"/>
      <name val="Bookman Old Style"/>
      <family val="1"/>
      <charset val="204"/>
    </font>
    <font>
      <b/>
      <sz val="10"/>
      <name val="Bookman Old Style"/>
      <family val="1"/>
      <charset val="204"/>
    </font>
    <font>
      <sz val="12"/>
      <color indexed="8"/>
      <name val="Book Antiqua"/>
      <family val="1"/>
      <charset val="204"/>
    </font>
    <font>
      <sz val="10"/>
      <color indexed="8"/>
      <name val="Book Antiqua"/>
      <family val="1"/>
      <charset val="204"/>
    </font>
    <font>
      <sz val="18"/>
      <color theme="1"/>
      <name val="Times New Roman"/>
      <family val="1"/>
      <charset val="204"/>
    </font>
    <font>
      <sz val="20"/>
      <name val="Arial"/>
      <family val="2"/>
      <charset val="204"/>
    </font>
    <font>
      <sz val="28"/>
      <name val="Times New Roman"/>
      <family val="1"/>
      <charset val="204"/>
    </font>
    <font>
      <b/>
      <sz val="14"/>
      <color indexed="8"/>
      <name val="Book Antiqua"/>
      <family val="1"/>
      <charset val="204"/>
    </font>
    <font>
      <b/>
      <sz val="32"/>
      <name val="Times New Roman"/>
      <family val="1"/>
      <charset val="204"/>
    </font>
    <font>
      <sz val="32"/>
      <name val="Times New Roman"/>
      <family val="1"/>
      <charset val="204"/>
    </font>
    <font>
      <sz val="32"/>
      <name val="Arial"/>
      <family val="2"/>
      <charset val="204"/>
    </font>
    <font>
      <sz val="22"/>
      <color theme="1"/>
      <name val="Times New Roman"/>
      <family val="1"/>
      <charset val="204"/>
    </font>
    <font>
      <sz val="3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sz val="16"/>
      <color rgb="FFFF0000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4"/>
      <color indexed="8"/>
      <name val="Book Antiqua"/>
      <family val="1"/>
      <charset val="204"/>
    </font>
    <font>
      <b/>
      <sz val="22"/>
      <name val="Bookman Old Style"/>
      <family val="1"/>
      <charset val="204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0"/>
      <color indexed="8"/>
      <name val="Bookman Old Style"/>
      <family val="1"/>
      <charset val="204"/>
    </font>
    <font>
      <b/>
      <sz val="14"/>
      <color rgb="FFFF0000"/>
      <name val="Bookman Old Style"/>
      <family val="1"/>
      <charset val="204"/>
    </font>
    <font>
      <sz val="14"/>
      <name val="Bookman Old Style"/>
      <family val="1"/>
      <charset val="204"/>
    </font>
    <font>
      <b/>
      <sz val="12"/>
      <color indexed="8"/>
      <name val="Bookman Old Style"/>
      <family val="1"/>
      <charset val="204"/>
    </font>
    <font>
      <b/>
      <sz val="26"/>
      <name val="Bookman Old Style"/>
      <family val="1"/>
      <charset val="204"/>
    </font>
    <font>
      <sz val="32"/>
      <name val="Bookman Old Style"/>
      <family val="1"/>
      <charset val="204"/>
    </font>
    <font>
      <b/>
      <sz val="20"/>
      <name val="Bookman Old Style"/>
      <family val="1"/>
      <charset val="204"/>
    </font>
    <font>
      <sz val="12"/>
      <color indexed="8"/>
      <name val="Bookman Old Style"/>
      <family val="1"/>
      <charset val="204"/>
    </font>
    <font>
      <sz val="30"/>
      <color theme="1"/>
      <name val="Bookman Old Style"/>
      <family val="1"/>
      <charset val="204"/>
    </font>
    <font>
      <sz val="16"/>
      <name val="Bookman Old Style"/>
      <family val="1"/>
      <charset val="204"/>
    </font>
    <font>
      <b/>
      <sz val="26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sz val="28"/>
      <color indexed="8"/>
      <name val="Bookman Old Style"/>
      <family val="1"/>
      <charset val="204"/>
    </font>
    <font>
      <b/>
      <sz val="10"/>
      <color indexed="8"/>
      <name val="Book Antiqua"/>
      <family val="1"/>
      <charset val="204"/>
    </font>
    <font>
      <sz val="12"/>
      <color theme="1"/>
      <name val="Calibri"/>
      <family val="2"/>
      <charset val="204"/>
      <scheme val="minor"/>
    </font>
    <font>
      <sz val="22"/>
      <color theme="1"/>
      <name val="Bookman Old Style"/>
      <family val="1"/>
      <charset val="204"/>
    </font>
    <font>
      <sz val="8"/>
      <name val="Bookman Old Style"/>
      <family val="1"/>
      <charset val="204"/>
    </font>
    <font>
      <sz val="26"/>
      <name val="Arial"/>
      <family val="2"/>
      <charset val="204"/>
    </font>
    <font>
      <sz val="34"/>
      <color theme="1"/>
      <name val="Times New Roman"/>
      <family val="1"/>
      <charset val="204"/>
    </font>
    <font>
      <sz val="34"/>
      <name val="Calibri"/>
      <family val="2"/>
      <charset val="204"/>
      <scheme val="minor"/>
    </font>
    <font>
      <sz val="34"/>
      <name val="Arial"/>
      <family val="2"/>
      <charset val="204"/>
    </font>
    <font>
      <b/>
      <sz val="12"/>
      <color rgb="FFFF0000"/>
      <name val="Bookman Old Style"/>
      <family val="1"/>
      <charset val="204"/>
    </font>
    <font>
      <sz val="14"/>
      <color indexed="8"/>
      <name val="Bookman Old Style"/>
      <family val="1"/>
      <charset val="204"/>
    </font>
    <font>
      <b/>
      <sz val="36"/>
      <color indexed="8"/>
      <name val="Bookman Old Style"/>
      <family val="1"/>
      <charset val="204"/>
    </font>
    <font>
      <sz val="20"/>
      <color indexed="8"/>
      <name val="Bookman Old Style"/>
      <family val="1"/>
      <charset val="204"/>
    </font>
    <font>
      <sz val="22"/>
      <color indexed="8"/>
      <name val="Bookman Old Style"/>
      <family val="1"/>
      <charset val="204"/>
    </font>
    <font>
      <sz val="18"/>
      <color indexed="8"/>
      <name val="Bookman Old Style"/>
      <family val="1"/>
      <charset val="204"/>
    </font>
    <font>
      <b/>
      <sz val="22"/>
      <color indexed="8"/>
      <name val="Bookman Old Style"/>
      <family val="1"/>
      <charset val="204"/>
    </font>
    <font>
      <sz val="24"/>
      <color indexed="8"/>
      <name val="Bookman Old Style"/>
      <family val="1"/>
      <charset val="204"/>
    </font>
    <font>
      <sz val="30"/>
      <name val="Bookman Old Style"/>
      <family val="1"/>
      <charset val="204"/>
    </font>
    <font>
      <sz val="14"/>
      <name val="Times New Roman"/>
      <family val="1"/>
      <charset val="204"/>
    </font>
    <font>
      <b/>
      <sz val="26"/>
      <color theme="1"/>
      <name val="Bookman Old Style"/>
      <family val="1"/>
      <charset val="204"/>
    </font>
    <font>
      <sz val="30"/>
      <color indexed="8"/>
      <name val="Bookman Old Style"/>
      <family val="1"/>
      <charset val="204"/>
    </font>
    <font>
      <b/>
      <sz val="30"/>
      <color rgb="FFFF0000"/>
      <name val="Bookman Old Style"/>
      <family val="1"/>
      <charset val="204"/>
    </font>
    <font>
      <b/>
      <sz val="30"/>
      <color theme="1"/>
      <name val="Bookman Old Style"/>
      <family val="1"/>
      <charset val="204"/>
    </font>
    <font>
      <sz val="30"/>
      <name val="Calibri"/>
      <family val="2"/>
      <charset val="204"/>
      <scheme val="minor"/>
    </font>
    <font>
      <b/>
      <sz val="30"/>
      <name val="Bookman Old Style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249977111117893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686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6" fillId="0" borderId="0" xfId="0" applyFont="1" applyAlignment="1"/>
    <xf numFmtId="0" fontId="3" fillId="0" borderId="1" xfId="0" applyFont="1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Alignment="1"/>
    <xf numFmtId="0" fontId="3" fillId="0" borderId="3" xfId="0" applyFont="1" applyBorder="1"/>
    <xf numFmtId="0" fontId="1" fillId="0" borderId="3" xfId="0" applyFont="1" applyBorder="1"/>
    <xf numFmtId="0" fontId="3" fillId="0" borderId="0" xfId="0" applyFont="1" applyBorder="1" applyAlignment="1">
      <alignment vertical="center"/>
    </xf>
    <xf numFmtId="0" fontId="3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32" fillId="0" borderId="0" xfId="1" applyFont="1" applyAlignment="1">
      <alignment horizontal="center" vertical="center"/>
    </xf>
    <xf numFmtId="0" fontId="35" fillId="3" borderId="19" xfId="0" applyFont="1" applyFill="1" applyBorder="1" applyAlignment="1">
      <alignment horizontal="center" vertical="center" wrapText="1"/>
    </xf>
    <xf numFmtId="2" fontId="35" fillId="3" borderId="39" xfId="0" applyNumberFormat="1" applyFont="1" applyFill="1" applyBorder="1" applyAlignment="1">
      <alignment horizontal="center" vertical="center" wrapText="1"/>
    </xf>
    <xf numFmtId="0" fontId="35" fillId="3" borderId="20" xfId="0" applyFont="1" applyFill="1" applyBorder="1" applyAlignment="1">
      <alignment horizontal="center" vertical="center" wrapText="1"/>
    </xf>
    <xf numFmtId="0" fontId="36" fillId="0" borderId="0" xfId="1" applyFont="1" applyAlignment="1">
      <alignment horizontal="center" vertical="center"/>
    </xf>
    <xf numFmtId="2" fontId="32" fillId="0" borderId="0" xfId="1" applyNumberFormat="1" applyFont="1" applyAlignment="1">
      <alignment horizontal="center" vertical="center"/>
    </xf>
    <xf numFmtId="0" fontId="38" fillId="0" borderId="0" xfId="1" applyFont="1" applyAlignment="1">
      <alignment horizontal="center" vertical="center"/>
    </xf>
    <xf numFmtId="0" fontId="27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34" fillId="0" borderId="0" xfId="0" applyFont="1" applyAlignment="1">
      <alignment horizontal="left" vertical="center"/>
    </xf>
    <xf numFmtId="0" fontId="39" fillId="0" borderId="0" xfId="1" applyFont="1" applyAlignment="1">
      <alignment horizontal="center" vertical="center"/>
    </xf>
    <xf numFmtId="0" fontId="34" fillId="0" borderId="0" xfId="0" applyFont="1" applyAlignment="1">
      <alignment horizontal="left"/>
    </xf>
    <xf numFmtId="0" fontId="23" fillId="0" borderId="0" xfId="1" applyAlignment="1">
      <alignment horizontal="center" vertical="center"/>
    </xf>
    <xf numFmtId="0" fontId="23" fillId="0" borderId="0" xfId="1" applyAlignment="1">
      <alignment horizontal="center" vertical="center" wrapText="1"/>
    </xf>
    <xf numFmtId="0" fontId="48" fillId="0" borderId="0" xfId="1" applyFont="1" applyAlignment="1">
      <alignment horizontal="center" vertical="center"/>
    </xf>
    <xf numFmtId="0" fontId="40" fillId="0" borderId="0" xfId="1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/>
    </xf>
    <xf numFmtId="0" fontId="50" fillId="0" borderId="0" xfId="0" applyFont="1" applyFill="1" applyBorder="1" applyAlignment="1"/>
    <xf numFmtId="0" fontId="5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40" fillId="0" borderId="0" xfId="1" applyFont="1" applyAlignment="1">
      <alignment horizontal="center" vertical="center"/>
    </xf>
    <xf numFmtId="0" fontId="51" fillId="0" borderId="0" xfId="0" applyFont="1" applyAlignment="1">
      <alignment horizontal="left"/>
    </xf>
    <xf numFmtId="0" fontId="33" fillId="0" borderId="0" xfId="0" applyFont="1" applyAlignment="1">
      <alignment horizontal="left" vertical="center"/>
    </xf>
    <xf numFmtId="0" fontId="24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3" fillId="0" borderId="0" xfId="1" applyFont="1" applyAlignment="1">
      <alignment horizontal="center" vertical="center"/>
    </xf>
    <xf numFmtId="0" fontId="54" fillId="0" borderId="0" xfId="1" applyFont="1" applyAlignment="1">
      <alignment horizontal="center" vertical="center"/>
    </xf>
    <xf numFmtId="2" fontId="54" fillId="0" borderId="0" xfId="1" applyNumberFormat="1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2" fillId="0" borderId="22" xfId="0" applyFont="1" applyFill="1" applyBorder="1" applyAlignment="1">
      <alignment horizontal="center" vertical="center" wrapText="1"/>
    </xf>
    <xf numFmtId="0" fontId="56" fillId="0" borderId="0" xfId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2" fillId="0" borderId="15" xfId="0" applyFont="1" applyFill="1" applyBorder="1" applyAlignment="1">
      <alignment horizontal="center" vertical="center" wrapText="1"/>
    </xf>
    <xf numFmtId="0" fontId="59" fillId="0" borderId="0" xfId="1" applyFont="1" applyAlignment="1">
      <alignment horizontal="center" vertical="center"/>
    </xf>
    <xf numFmtId="0" fontId="60" fillId="0" borderId="0" xfId="1" applyFont="1" applyAlignment="1">
      <alignment horizontal="center" vertical="center"/>
    </xf>
    <xf numFmtId="0" fontId="58" fillId="0" borderId="0" xfId="1" applyFont="1" applyAlignment="1">
      <alignment horizontal="center" vertical="center"/>
    </xf>
    <xf numFmtId="0" fontId="63" fillId="0" borderId="0" xfId="1" applyFont="1" applyAlignment="1">
      <alignment horizontal="center" vertical="center"/>
    </xf>
    <xf numFmtId="0" fontId="64" fillId="0" borderId="0" xfId="1" applyFont="1" applyAlignment="1">
      <alignment horizontal="center" vertical="center"/>
    </xf>
    <xf numFmtId="0" fontId="51" fillId="0" borderId="0" xfId="1" applyFont="1" applyAlignment="1">
      <alignment horizontal="center" vertical="center"/>
    </xf>
    <xf numFmtId="0" fontId="65" fillId="0" borderId="0" xfId="1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1" fillId="0" borderId="0" xfId="1" applyFont="1" applyAlignment="1">
      <alignment horizontal="center" vertical="center"/>
    </xf>
    <xf numFmtId="0" fontId="72" fillId="0" borderId="0" xfId="1" applyFont="1" applyAlignment="1">
      <alignment horizontal="center" vertical="center"/>
    </xf>
    <xf numFmtId="2" fontId="71" fillId="0" borderId="0" xfId="1" applyNumberFormat="1" applyFont="1" applyAlignment="1">
      <alignment horizontal="center" vertical="center"/>
    </xf>
    <xf numFmtId="2" fontId="52" fillId="0" borderId="16" xfId="0" applyNumberFormat="1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horizontal="center" vertical="center" wrapText="1"/>
    </xf>
    <xf numFmtId="2" fontId="52" fillId="0" borderId="5" xfId="0" applyNumberFormat="1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 wrapText="1"/>
    </xf>
    <xf numFmtId="2" fontId="52" fillId="0" borderId="8" xfId="0" applyNumberFormat="1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2" fontId="52" fillId="0" borderId="45" xfId="0" applyNumberFormat="1" applyFont="1" applyFill="1" applyBorder="1" applyAlignment="1">
      <alignment horizontal="center" vertical="center" wrapText="1"/>
    </xf>
    <xf numFmtId="2" fontId="52" fillId="0" borderId="23" xfId="0" applyNumberFormat="1" applyFont="1" applyFill="1" applyBorder="1" applyAlignment="1">
      <alignment horizontal="center" vertical="center" wrapText="1"/>
    </xf>
    <xf numFmtId="2" fontId="52" fillId="0" borderId="18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47" fillId="0" borderId="0" xfId="1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3" fillId="5" borderId="0" xfId="0" applyFont="1" applyFill="1" applyAlignment="1">
      <alignment vertical="center"/>
    </xf>
    <xf numFmtId="0" fontId="83" fillId="0" borderId="0" xfId="0" applyFont="1" applyFill="1" applyBorder="1" applyAlignment="1">
      <alignment horizontal="left"/>
    </xf>
    <xf numFmtId="0" fontId="69" fillId="0" borderId="0" xfId="1" applyFont="1" applyAlignment="1">
      <alignment horizontal="center" vertical="center"/>
    </xf>
    <xf numFmtId="0" fontId="84" fillId="0" borderId="0" xfId="1" applyFont="1" applyAlignment="1">
      <alignment horizontal="center" vertical="center"/>
    </xf>
    <xf numFmtId="2" fontId="32" fillId="0" borderId="0" xfId="1" applyNumberFormat="1" applyFont="1" applyBorder="1" applyAlignment="1">
      <alignment horizontal="center" vertical="center"/>
    </xf>
    <xf numFmtId="0" fontId="32" fillId="0" borderId="0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89" fillId="0" borderId="0" xfId="1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32" fillId="0" borderId="0" xfId="1" applyFont="1" applyAlignment="1">
      <alignment horizontal="left" vertical="center"/>
    </xf>
    <xf numFmtId="0" fontId="69" fillId="0" borderId="0" xfId="1" applyFont="1" applyAlignment="1">
      <alignment horizontal="left" vertical="center"/>
    </xf>
    <xf numFmtId="0" fontId="91" fillId="0" borderId="0" xfId="1" applyFont="1" applyAlignment="1">
      <alignment horizontal="center" vertical="center"/>
    </xf>
    <xf numFmtId="0" fontId="91" fillId="0" borderId="0" xfId="1" applyFont="1" applyAlignment="1">
      <alignment horizontal="left" vertical="center"/>
    </xf>
    <xf numFmtId="0" fontId="89" fillId="0" borderId="0" xfId="1" applyFont="1" applyAlignment="1">
      <alignment horizontal="center" vertical="center" wrapText="1"/>
    </xf>
    <xf numFmtId="0" fontId="92" fillId="0" borderId="0" xfId="1" applyFont="1" applyAlignment="1">
      <alignment horizontal="center" vertical="center"/>
    </xf>
    <xf numFmtId="0" fontId="93" fillId="0" borderId="0" xfId="1" applyFont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95" fillId="0" borderId="0" xfId="1" applyFont="1" applyAlignment="1">
      <alignment horizontal="center" vertical="center"/>
    </xf>
    <xf numFmtId="0" fontId="96" fillId="0" borderId="0" xfId="1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86" fillId="0" borderId="0" xfId="0" applyFont="1" applyAlignment="1">
      <alignment horizontal="center" vertical="center" wrapText="1"/>
    </xf>
    <xf numFmtId="0" fontId="97" fillId="0" borderId="0" xfId="0" applyFont="1" applyAlignment="1">
      <alignment vertical="center"/>
    </xf>
    <xf numFmtId="0" fontId="97" fillId="0" borderId="0" xfId="0" applyFont="1" applyAlignment="1">
      <alignment horizontal="center" vertical="center"/>
    </xf>
    <xf numFmtId="2" fontId="35" fillId="3" borderId="21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4" fillId="0" borderId="0" xfId="1" applyNumberFormat="1" applyFont="1" applyAlignment="1">
      <alignment horizontal="center" vertical="center"/>
    </xf>
    <xf numFmtId="0" fontId="63" fillId="0" borderId="0" xfId="1" applyNumberFormat="1" applyFont="1" applyBorder="1" applyAlignment="1">
      <alignment horizontal="center" vertical="center"/>
    </xf>
    <xf numFmtId="0" fontId="59" fillId="0" borderId="0" xfId="1" applyNumberFormat="1" applyFont="1" applyAlignment="1">
      <alignment horizontal="center" vertical="center"/>
    </xf>
    <xf numFmtId="0" fontId="23" fillId="0" borderId="0" xfId="1" applyNumberForma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63" fillId="0" borderId="0" xfId="1" applyNumberFormat="1" applyFont="1" applyAlignment="1">
      <alignment horizontal="center" vertical="center"/>
    </xf>
    <xf numFmtId="0" fontId="98" fillId="0" borderId="0" xfId="1" applyFont="1" applyAlignment="1">
      <alignment horizontal="center" vertical="center"/>
    </xf>
    <xf numFmtId="0" fontId="90" fillId="0" borderId="0" xfId="0" applyFont="1" applyFill="1" applyBorder="1" applyAlignment="1"/>
    <xf numFmtId="0" fontId="51" fillId="0" borderId="0" xfId="1" applyFont="1" applyAlignment="1">
      <alignment horizontal="center" vertical="center" wrapText="1"/>
    </xf>
    <xf numFmtId="0" fontId="75" fillId="0" borderId="0" xfId="0" applyFont="1" applyAlignment="1">
      <alignment horizontal="left"/>
    </xf>
    <xf numFmtId="0" fontId="78" fillId="0" borderId="0" xfId="1" applyFont="1" applyAlignment="1">
      <alignment horizontal="center" vertical="center"/>
    </xf>
    <xf numFmtId="0" fontId="90" fillId="0" borderId="0" xfId="0" applyFont="1" applyFill="1" applyBorder="1" applyAlignment="1">
      <alignment horizontal="left"/>
    </xf>
    <xf numFmtId="0" fontId="57" fillId="0" borderId="0" xfId="0" applyFont="1" applyAlignment="1">
      <alignment horizontal="left"/>
    </xf>
    <xf numFmtId="0" fontId="33" fillId="0" borderId="0" xfId="1" applyFont="1" applyAlignment="1">
      <alignment horizontal="center" vertical="center"/>
    </xf>
    <xf numFmtId="0" fontId="78" fillId="0" borderId="0" xfId="1" applyFont="1" applyFill="1" applyBorder="1" applyAlignment="1">
      <alignment horizontal="center" vertical="center" wrapText="1"/>
    </xf>
    <xf numFmtId="0" fontId="90" fillId="0" borderId="0" xfId="0" applyFont="1" applyFill="1" applyBorder="1" applyAlignment="1">
      <alignment horizontal="center"/>
    </xf>
    <xf numFmtId="2" fontId="77" fillId="3" borderId="39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01" fillId="0" borderId="0" xfId="0" applyFont="1"/>
    <xf numFmtId="0" fontId="82" fillId="0" borderId="0" xfId="0" applyFont="1"/>
    <xf numFmtId="0" fontId="38" fillId="5" borderId="8" xfId="0" applyFont="1" applyFill="1" applyBorder="1" applyAlignment="1">
      <alignment horizontal="left" vertical="top" wrapText="1"/>
    </xf>
    <xf numFmtId="0" fontId="3" fillId="0" borderId="0" xfId="0" applyFont="1" applyBorder="1"/>
    <xf numFmtId="0" fontId="81" fillId="0" borderId="0" xfId="0" applyFont="1" applyAlignment="1">
      <alignment horizontal="center" vertical="center"/>
    </xf>
    <xf numFmtId="0" fontId="52" fillId="0" borderId="12" xfId="0" applyFont="1" applyFill="1" applyBorder="1" applyAlignment="1">
      <alignment horizontal="center" vertical="center" wrapText="1"/>
    </xf>
    <xf numFmtId="2" fontId="52" fillId="0" borderId="13" xfId="0" applyNumberFormat="1" applyFont="1" applyFill="1" applyBorder="1" applyAlignment="1">
      <alignment horizontal="center" vertical="center" wrapText="1"/>
    </xf>
    <xf numFmtId="0" fontId="52" fillId="0" borderId="34" xfId="0" applyFont="1" applyFill="1" applyBorder="1" applyAlignment="1">
      <alignment horizontal="center" vertical="center" wrapText="1"/>
    </xf>
    <xf numFmtId="0" fontId="34" fillId="0" borderId="0" xfId="1" applyFont="1" applyAlignment="1">
      <alignment horizontal="center" vertical="center"/>
    </xf>
    <xf numFmtId="0" fontId="52" fillId="0" borderId="13" xfId="0" applyFont="1" applyFill="1" applyBorder="1" applyAlignment="1">
      <alignment horizontal="center" vertical="center" wrapText="1"/>
    </xf>
    <xf numFmtId="1" fontId="54" fillId="0" borderId="44" xfId="1" applyNumberFormat="1" applyFont="1" applyBorder="1" applyAlignment="1">
      <alignment horizontal="center" vertical="center"/>
    </xf>
    <xf numFmtId="0" fontId="66" fillId="0" borderId="1" xfId="1" applyNumberFormat="1" applyFont="1" applyBorder="1" applyAlignment="1">
      <alignment horizontal="center" vertical="center"/>
    </xf>
    <xf numFmtId="0" fontId="66" fillId="0" borderId="1" xfId="1" applyFont="1" applyBorder="1" applyAlignment="1">
      <alignment horizontal="center" vertical="center"/>
    </xf>
    <xf numFmtId="0" fontId="79" fillId="0" borderId="1" xfId="1" applyFont="1" applyBorder="1" applyAlignment="1">
      <alignment horizontal="center" vertical="center" textRotation="90"/>
    </xf>
    <xf numFmtId="0" fontId="15" fillId="0" borderId="1" xfId="1" applyFont="1" applyBorder="1" applyAlignment="1">
      <alignment horizontal="center" vertical="center" textRotation="90"/>
    </xf>
    <xf numFmtId="0" fontId="68" fillId="0" borderId="1" xfId="1" applyFont="1" applyBorder="1" applyAlignment="1">
      <alignment horizontal="center" vertical="center"/>
    </xf>
    <xf numFmtId="0" fontId="66" fillId="0" borderId="6" xfId="1" applyNumberFormat="1" applyFont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85" fillId="0" borderId="0" xfId="1" applyFont="1" applyAlignment="1">
      <alignment horizontal="center" vertical="center"/>
    </xf>
    <xf numFmtId="0" fontId="116" fillId="0" borderId="0" xfId="0" applyFont="1" applyAlignment="1">
      <alignment horizontal="center" vertical="center" wrapText="1"/>
    </xf>
    <xf numFmtId="0" fontId="97" fillId="0" borderId="0" xfId="0" applyFont="1"/>
    <xf numFmtId="0" fontId="20" fillId="0" borderId="0" xfId="0" applyFont="1" applyAlignment="1">
      <alignment horizontal="center" vertical="center" wrapText="1"/>
    </xf>
    <xf numFmtId="0" fontId="81" fillId="0" borderId="0" xfId="0" applyFont="1" applyAlignment="1">
      <alignment horizontal="center"/>
    </xf>
    <xf numFmtId="0" fontId="117" fillId="0" borderId="0" xfId="0" applyFont="1" applyAlignment="1">
      <alignment vertical="center"/>
    </xf>
    <xf numFmtId="0" fontId="56" fillId="5" borderId="5" xfId="0" applyFont="1" applyFill="1" applyBorder="1" applyAlignment="1">
      <alignment horizontal="center" wrapText="1"/>
    </xf>
    <xf numFmtId="0" fontId="103" fillId="5" borderId="5" xfId="0" applyFont="1" applyFill="1" applyBorder="1" applyAlignment="1">
      <alignment horizontal="left" wrapText="1"/>
    </xf>
    <xf numFmtId="0" fontId="103" fillId="5" borderId="8" xfId="0" applyFont="1" applyFill="1" applyBorder="1" applyAlignment="1">
      <alignment horizontal="left" wrapText="1"/>
    </xf>
    <xf numFmtId="0" fontId="56" fillId="5" borderId="5" xfId="0" applyFont="1" applyFill="1" applyBorder="1" applyAlignment="1">
      <alignment horizontal="left" wrapText="1"/>
    </xf>
    <xf numFmtId="0" fontId="0" fillId="0" borderId="0" xfId="0" applyBorder="1" applyAlignment="1">
      <alignment horizontal="center" vertical="center" wrapText="1"/>
    </xf>
    <xf numFmtId="0" fontId="54" fillId="0" borderId="0" xfId="1" applyFont="1" applyBorder="1" applyAlignment="1">
      <alignment horizontal="center" vertical="center"/>
    </xf>
    <xf numFmtId="164" fontId="109" fillId="0" borderId="45" xfId="0" applyNumberFormat="1" applyFont="1" applyBorder="1" applyAlignment="1">
      <alignment horizontal="center" vertical="center" wrapText="1"/>
    </xf>
    <xf numFmtId="164" fontId="109" fillId="0" borderId="23" xfId="0" applyNumberFormat="1" applyFont="1" applyBorder="1" applyAlignment="1">
      <alignment horizontal="center" vertical="center" wrapText="1"/>
    </xf>
    <xf numFmtId="164" fontId="109" fillId="0" borderId="8" xfId="0" applyNumberFormat="1" applyFont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wrapText="1"/>
    </xf>
    <xf numFmtId="164" fontId="109" fillId="0" borderId="34" xfId="0" applyNumberFormat="1" applyFont="1" applyBorder="1" applyAlignment="1">
      <alignment horizontal="center" vertical="center" wrapText="1"/>
    </xf>
    <xf numFmtId="1" fontId="54" fillId="0" borderId="41" xfId="1" applyNumberFormat="1" applyFont="1" applyBorder="1" applyAlignment="1">
      <alignment horizontal="center" vertical="center"/>
    </xf>
    <xf numFmtId="0" fontId="52" fillId="0" borderId="40" xfId="0" applyFont="1" applyFill="1" applyBorder="1" applyAlignment="1">
      <alignment horizontal="center" vertical="center" wrapText="1"/>
    </xf>
    <xf numFmtId="2" fontId="52" fillId="0" borderId="14" xfId="0" applyNumberFormat="1" applyFont="1" applyFill="1" applyBorder="1" applyAlignment="1">
      <alignment horizontal="center" vertical="center" wrapText="1"/>
    </xf>
    <xf numFmtId="1" fontId="54" fillId="0" borderId="55" xfId="1" applyNumberFormat="1" applyFont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120" fillId="0" borderId="0" xfId="1" applyFont="1" applyAlignment="1">
      <alignment horizontal="center" vertical="center" wrapText="1"/>
    </xf>
    <xf numFmtId="0" fontId="120" fillId="0" borderId="0" xfId="1" applyFont="1" applyAlignment="1">
      <alignment horizontal="center" vertical="center"/>
    </xf>
    <xf numFmtId="1" fontId="32" fillId="0" borderId="0" xfId="1" applyNumberFormat="1" applyFont="1" applyAlignment="1">
      <alignment horizontal="center" vertical="center"/>
    </xf>
    <xf numFmtId="1" fontId="25" fillId="0" borderId="0" xfId="1" applyNumberFormat="1" applyFont="1" applyAlignment="1">
      <alignment horizontal="center" vertical="center"/>
    </xf>
    <xf numFmtId="1" fontId="23" fillId="0" borderId="0" xfId="1" applyNumberFormat="1" applyAlignment="1">
      <alignment horizontal="center" vertical="center"/>
    </xf>
    <xf numFmtId="0" fontId="121" fillId="0" borderId="0" xfId="0" applyFont="1" applyFill="1" applyBorder="1" applyAlignment="1"/>
    <xf numFmtId="0" fontId="122" fillId="0" borderId="0" xfId="1" applyFont="1" applyAlignment="1">
      <alignment horizontal="center" vertical="center"/>
    </xf>
    <xf numFmtId="0" fontId="123" fillId="0" borderId="0" xfId="1" applyFont="1" applyAlignment="1">
      <alignment horizontal="center" vertical="center" wrapText="1"/>
    </xf>
    <xf numFmtId="0" fontId="3" fillId="7" borderId="0" xfId="0" applyFont="1" applyFill="1" applyBorder="1" applyAlignment="1">
      <alignment vertical="center"/>
    </xf>
    <xf numFmtId="0" fontId="108" fillId="5" borderId="22" xfId="0" applyFont="1" applyFill="1" applyBorder="1" applyAlignment="1">
      <alignment horizontal="center" vertical="center"/>
    </xf>
    <xf numFmtId="0" fontId="56" fillId="5" borderId="8" xfId="0" applyFont="1" applyFill="1" applyBorder="1" applyAlignment="1">
      <alignment horizontal="left" wrapText="1"/>
    </xf>
    <xf numFmtId="0" fontId="56" fillId="5" borderId="44" xfId="0" applyFont="1" applyFill="1" applyBorder="1" applyAlignment="1">
      <alignment horizontal="left" wrapText="1"/>
    </xf>
    <xf numFmtId="0" fontId="6" fillId="5" borderId="44" xfId="0" applyFont="1" applyFill="1" applyBorder="1" applyAlignment="1">
      <alignment horizontal="left" wrapText="1"/>
    </xf>
    <xf numFmtId="0" fontId="11" fillId="5" borderId="44" xfId="0" applyFont="1" applyFill="1" applyBorder="1" applyAlignment="1">
      <alignment horizontal="left" wrapText="1"/>
    </xf>
    <xf numFmtId="0" fontId="102" fillId="5" borderId="5" xfId="0" applyFont="1" applyFill="1" applyBorder="1" applyAlignment="1">
      <alignment horizontal="center" vertical="center" wrapText="1"/>
    </xf>
    <xf numFmtId="0" fontId="124" fillId="5" borderId="5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left" wrapText="1"/>
    </xf>
    <xf numFmtId="0" fontId="77" fillId="3" borderId="19" xfId="0" applyFont="1" applyFill="1" applyBorder="1" applyAlignment="1">
      <alignment horizontal="center" vertical="center" wrapText="1"/>
    </xf>
    <xf numFmtId="0" fontId="52" fillId="0" borderId="8" xfId="0" applyFont="1" applyFill="1" applyBorder="1" applyAlignment="1">
      <alignment horizontal="center" vertical="center" wrapText="1"/>
    </xf>
    <xf numFmtId="0" fontId="52" fillId="0" borderId="20" xfId="0" applyFont="1" applyFill="1" applyBorder="1" applyAlignment="1">
      <alignment horizontal="center" vertical="center" wrapText="1"/>
    </xf>
    <xf numFmtId="164" fontId="109" fillId="0" borderId="21" xfId="0" applyNumberFormat="1" applyFont="1" applyBorder="1" applyAlignment="1">
      <alignment horizontal="center" vertical="center" wrapText="1"/>
    </xf>
    <xf numFmtId="0" fontId="52" fillId="0" borderId="17" xfId="0" applyFont="1" applyFill="1" applyBorder="1" applyAlignment="1">
      <alignment horizontal="center" vertical="center" wrapText="1"/>
    </xf>
    <xf numFmtId="2" fontId="52" fillId="0" borderId="1" xfId="0" applyNumberFormat="1" applyFont="1" applyFill="1" applyBorder="1" applyAlignment="1">
      <alignment horizontal="center" vertical="center" wrapText="1"/>
    </xf>
    <xf numFmtId="1" fontId="54" fillId="0" borderId="32" xfId="1" applyNumberFormat="1" applyFont="1" applyBorder="1" applyAlignment="1">
      <alignment horizontal="center" vertical="center"/>
    </xf>
    <xf numFmtId="1" fontId="59" fillId="0" borderId="0" xfId="1" applyNumberFormat="1" applyFont="1" applyBorder="1" applyAlignment="1">
      <alignment horizontal="center" vertical="center"/>
    </xf>
    <xf numFmtId="1" fontId="59" fillId="0" borderId="0" xfId="0" applyNumberFormat="1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>
      <alignment horizontal="center" vertical="center" wrapText="1"/>
    </xf>
    <xf numFmtId="0" fontId="30" fillId="3" borderId="19" xfId="0" applyFont="1" applyFill="1" applyBorder="1" applyAlignment="1">
      <alignment horizontal="center" vertical="center" wrapText="1"/>
    </xf>
    <xf numFmtId="0" fontId="30" fillId="3" borderId="20" xfId="0" applyFont="1" applyFill="1" applyBorder="1" applyAlignment="1">
      <alignment horizontal="center" vertical="center" wrapText="1"/>
    </xf>
    <xf numFmtId="2" fontId="52" fillId="0" borderId="0" xfId="0" applyNumberFormat="1" applyFont="1" applyFill="1" applyBorder="1" applyAlignment="1">
      <alignment horizontal="center" vertical="center" wrapText="1"/>
    </xf>
    <xf numFmtId="0" fontId="98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2" fontId="71" fillId="0" borderId="0" xfId="1" applyNumberFormat="1" applyFont="1" applyBorder="1" applyAlignment="1">
      <alignment horizontal="center" vertical="center"/>
    </xf>
    <xf numFmtId="0" fontId="48" fillId="0" borderId="0" xfId="1" applyFont="1" applyBorder="1" applyAlignment="1">
      <alignment horizontal="center" vertical="center"/>
    </xf>
    <xf numFmtId="0" fontId="71" fillId="0" borderId="0" xfId="1" applyFont="1" applyBorder="1" applyAlignment="1">
      <alignment horizontal="center" vertical="center"/>
    </xf>
    <xf numFmtId="0" fontId="25" fillId="0" borderId="0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0" fontId="23" fillId="0" borderId="0" xfId="1" applyBorder="1" applyAlignment="1">
      <alignment horizontal="center" vertical="center"/>
    </xf>
    <xf numFmtId="0" fontId="119" fillId="5" borderId="23" xfId="0" applyFont="1" applyFill="1" applyBorder="1" applyAlignment="1">
      <alignment horizontal="left" wrapText="1"/>
    </xf>
    <xf numFmtId="0" fontId="119" fillId="5" borderId="5" xfId="0" applyFont="1" applyFill="1" applyBorder="1" applyAlignment="1">
      <alignment horizontal="center" wrapText="1"/>
    </xf>
    <xf numFmtId="0" fontId="56" fillId="5" borderId="23" xfId="0" applyFont="1" applyFill="1" applyBorder="1" applyAlignment="1">
      <alignment horizontal="left" wrapText="1"/>
    </xf>
    <xf numFmtId="0" fontId="125" fillId="5" borderId="22" xfId="0" applyFont="1" applyFill="1" applyBorder="1" applyAlignment="1">
      <alignment horizontal="center" vertical="center"/>
    </xf>
    <xf numFmtId="0" fontId="103" fillId="5" borderId="5" xfId="0" applyFont="1" applyFill="1" applyBorder="1" applyAlignment="1">
      <alignment horizontal="center" wrapText="1"/>
    </xf>
    <xf numFmtId="0" fontId="133" fillId="5" borderId="8" xfId="0" applyFont="1" applyFill="1" applyBorder="1" applyAlignment="1">
      <alignment horizontal="left" vertical="top" wrapText="1"/>
    </xf>
    <xf numFmtId="0" fontId="125" fillId="7" borderId="0" xfId="0" applyFont="1" applyFill="1" applyBorder="1" applyAlignment="1">
      <alignment vertical="center"/>
    </xf>
    <xf numFmtId="0" fontId="52" fillId="0" borderId="2" xfId="0" applyFont="1" applyFill="1" applyBorder="1" applyAlignment="1">
      <alignment horizontal="center" vertical="center" wrapText="1"/>
    </xf>
    <xf numFmtId="0" fontId="77" fillId="3" borderId="19" xfId="0" applyFont="1" applyFill="1" applyBorder="1" applyAlignment="1">
      <alignment horizontal="center" vertical="center" wrapText="1"/>
    </xf>
    <xf numFmtId="0" fontId="41" fillId="5" borderId="22" xfId="0" applyFont="1" applyFill="1" applyBorder="1" applyAlignment="1">
      <alignment horizontal="center" vertical="center"/>
    </xf>
    <xf numFmtId="0" fontId="42" fillId="5" borderId="5" xfId="0" applyFont="1" applyFill="1" applyBorder="1" applyAlignment="1">
      <alignment horizontal="center" vertical="center" wrapText="1"/>
    </xf>
    <xf numFmtId="164" fontId="37" fillId="5" borderId="17" xfId="0" applyNumberFormat="1" applyFont="1" applyFill="1" applyBorder="1" applyAlignment="1">
      <alignment horizontal="center" vertical="center" wrapText="1"/>
    </xf>
    <xf numFmtId="2" fontId="26" fillId="0" borderId="1" xfId="1" applyNumberFormat="1" applyFont="1" applyBorder="1" applyAlignment="1">
      <alignment horizontal="center" vertical="center" wrapText="1"/>
    </xf>
    <xf numFmtId="0" fontId="37" fillId="0" borderId="8" xfId="0" applyFont="1" applyBorder="1" applyAlignment="1">
      <alignment horizontal="center" vertical="center" wrapText="1"/>
    </xf>
    <xf numFmtId="164" fontId="37" fillId="0" borderId="23" xfId="0" applyNumberFormat="1" applyFont="1" applyBorder="1" applyAlignment="1">
      <alignment horizontal="center" vertical="center" wrapText="1"/>
    </xf>
    <xf numFmtId="0" fontId="134" fillId="0" borderId="32" xfId="0" applyFont="1" applyBorder="1" applyAlignment="1">
      <alignment horizontal="center" vertical="center" wrapText="1"/>
    </xf>
    <xf numFmtId="0" fontId="112" fillId="0" borderId="0" xfId="0" applyFont="1" applyBorder="1" applyAlignment="1">
      <alignment horizontal="center" vertical="center" wrapText="1"/>
    </xf>
    <xf numFmtId="2" fontId="58" fillId="0" borderId="0" xfId="1" applyNumberFormat="1" applyFont="1" applyAlignment="1">
      <alignment horizontal="center" vertical="center"/>
    </xf>
    <xf numFmtId="0" fontId="35" fillId="3" borderId="61" xfId="0" applyFont="1" applyFill="1" applyBorder="1" applyAlignment="1">
      <alignment horizontal="center" vertical="center" wrapText="1"/>
    </xf>
    <xf numFmtId="0" fontId="35" fillId="3" borderId="4" xfId="0" applyFont="1" applyFill="1" applyBorder="1" applyAlignment="1">
      <alignment horizontal="center" vertical="center" wrapText="1"/>
    </xf>
    <xf numFmtId="0" fontId="135" fillId="5" borderId="22" xfId="0" applyFont="1" applyFill="1" applyBorder="1" applyAlignment="1">
      <alignment horizontal="center" vertical="center"/>
    </xf>
    <xf numFmtId="0" fontId="136" fillId="5" borderId="5" xfId="0" applyFont="1" applyFill="1" applyBorder="1" applyAlignment="1">
      <alignment horizontal="center" vertical="center" wrapText="1"/>
    </xf>
    <xf numFmtId="164" fontId="132" fillId="0" borderId="15" xfId="1" applyNumberFormat="1" applyFont="1" applyBorder="1" applyAlignment="1">
      <alignment horizontal="center" vertical="center" wrapText="1"/>
    </xf>
    <xf numFmtId="2" fontId="132" fillId="0" borderId="16" xfId="1" applyNumberFormat="1" applyFont="1" applyBorder="1" applyAlignment="1">
      <alignment horizontal="center" vertical="center" wrapText="1"/>
    </xf>
    <xf numFmtId="0" fontId="137" fillId="0" borderId="41" xfId="0" applyFont="1" applyBorder="1" applyAlignment="1">
      <alignment horizontal="center" vertical="center" wrapText="1"/>
    </xf>
    <xf numFmtId="2" fontId="138" fillId="0" borderId="0" xfId="1" applyNumberFormat="1" applyFont="1" applyAlignment="1">
      <alignment horizontal="center" vertical="center"/>
    </xf>
    <xf numFmtId="0" fontId="138" fillId="0" borderId="0" xfId="1" applyFont="1" applyAlignment="1">
      <alignment horizontal="center" vertical="center"/>
    </xf>
    <xf numFmtId="164" fontId="132" fillId="0" borderId="22" xfId="1" applyNumberFormat="1" applyFont="1" applyBorder="1" applyAlignment="1">
      <alignment horizontal="center" vertical="center" wrapText="1"/>
    </xf>
    <xf numFmtId="2" fontId="132" fillId="0" borderId="5" xfId="1" applyNumberFormat="1" applyFont="1" applyBorder="1" applyAlignment="1">
      <alignment horizontal="center" vertical="center" wrapText="1"/>
    </xf>
    <xf numFmtId="0" fontId="137" fillId="0" borderId="44" xfId="0" applyFont="1" applyBorder="1" applyAlignment="1">
      <alignment horizontal="center" vertical="center" wrapText="1"/>
    </xf>
    <xf numFmtId="0" fontId="132" fillId="5" borderId="5" xfId="0" applyFont="1" applyFill="1" applyBorder="1" applyAlignment="1">
      <alignment horizontal="left" vertical="center" wrapText="1"/>
    </xf>
    <xf numFmtId="0" fontId="132" fillId="5" borderId="5" xfId="0" applyFont="1" applyFill="1" applyBorder="1" applyAlignment="1">
      <alignment horizontal="center" vertical="center" wrapText="1"/>
    </xf>
    <xf numFmtId="0" fontId="132" fillId="5" borderId="8" xfId="0" applyFont="1" applyFill="1" applyBorder="1" applyAlignment="1">
      <alignment horizontal="left" vertical="center" wrapText="1"/>
    </xf>
    <xf numFmtId="0" fontId="132" fillId="5" borderId="23" xfId="0" applyFont="1" applyFill="1" applyBorder="1" applyAlignment="1">
      <alignment horizontal="left" vertical="center" wrapText="1"/>
    </xf>
    <xf numFmtId="164" fontId="37" fillId="5" borderId="15" xfId="0" applyNumberFormat="1" applyFont="1" applyFill="1" applyBorder="1" applyAlignment="1">
      <alignment horizontal="center" vertical="center" wrapText="1"/>
    </xf>
    <xf numFmtId="2" fontId="26" fillId="0" borderId="16" xfId="1" applyNumberFormat="1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164" fontId="37" fillId="0" borderId="45" xfId="0" applyNumberFormat="1" applyFont="1" applyBorder="1" applyAlignment="1">
      <alignment horizontal="center" vertical="center" wrapText="1"/>
    </xf>
    <xf numFmtId="0" fontId="134" fillId="0" borderId="41" xfId="0" applyFont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6" fillId="5" borderId="5" xfId="0" applyFont="1" applyFill="1" applyBorder="1" applyAlignment="1">
      <alignment horizontal="left" vertical="center" wrapText="1"/>
    </xf>
    <xf numFmtId="0" fontId="56" fillId="5" borderId="8" xfId="0" applyFont="1" applyFill="1" applyBorder="1" applyAlignment="1">
      <alignment horizontal="left" vertical="center" wrapText="1"/>
    </xf>
    <xf numFmtId="0" fontId="56" fillId="5" borderId="44" xfId="0" applyFont="1" applyFill="1" applyBorder="1" applyAlignment="1">
      <alignment horizontal="left" vertical="center" wrapText="1"/>
    </xf>
    <xf numFmtId="0" fontId="56" fillId="5" borderId="23" xfId="0" applyFont="1" applyFill="1" applyBorder="1" applyAlignment="1">
      <alignment horizontal="left" vertical="center" wrapText="1"/>
    </xf>
    <xf numFmtId="0" fontId="103" fillId="5" borderId="5" xfId="0" applyFont="1" applyFill="1" applyBorder="1" applyAlignment="1">
      <alignment horizontal="left" vertical="center" wrapText="1"/>
    </xf>
    <xf numFmtId="0" fontId="103" fillId="5" borderId="5" xfId="0" applyFont="1" applyFill="1" applyBorder="1" applyAlignment="1">
      <alignment horizontal="center" vertical="center" wrapText="1"/>
    </xf>
    <xf numFmtId="0" fontId="103" fillId="5" borderId="8" xfId="0" applyFont="1" applyFill="1" applyBorder="1" applyAlignment="1">
      <alignment horizontal="left" vertical="center" wrapText="1"/>
    </xf>
    <xf numFmtId="0" fontId="110" fillId="5" borderId="5" xfId="0" applyFont="1" applyFill="1" applyBorder="1" applyAlignment="1">
      <alignment horizontal="left" vertical="center" wrapText="1"/>
    </xf>
    <xf numFmtId="0" fontId="59" fillId="5" borderId="5" xfId="0" applyFont="1" applyFill="1" applyBorder="1" applyAlignment="1">
      <alignment horizontal="center" vertical="center" wrapText="1"/>
    </xf>
    <xf numFmtId="0" fontId="59" fillId="5" borderId="8" xfId="0" applyFont="1" applyFill="1" applyBorder="1" applyAlignment="1">
      <alignment horizontal="left" vertical="center" wrapText="1"/>
    </xf>
    <xf numFmtId="0" fontId="57" fillId="5" borderId="16" xfId="0" applyFont="1" applyFill="1" applyBorder="1" applyAlignment="1">
      <alignment horizontal="left" vertical="center" wrapText="1"/>
    </xf>
    <xf numFmtId="0" fontId="57" fillId="5" borderId="5" xfId="0" applyFont="1" applyFill="1" applyBorder="1" applyAlignment="1">
      <alignment horizontal="left" vertical="center" wrapText="1"/>
    </xf>
    <xf numFmtId="0" fontId="57" fillId="5" borderId="5" xfId="0" applyFont="1" applyFill="1" applyBorder="1" applyAlignment="1">
      <alignment horizontal="center" vertical="center" wrapText="1"/>
    </xf>
    <xf numFmtId="0" fontId="57" fillId="5" borderId="13" xfId="0" applyFont="1" applyFill="1" applyBorder="1" applyAlignment="1">
      <alignment horizontal="left" vertical="center" wrapText="1"/>
    </xf>
    <xf numFmtId="0" fontId="27" fillId="5" borderId="8" xfId="0" applyFont="1" applyFill="1" applyBorder="1" applyAlignment="1">
      <alignment horizontal="left" vertical="center" wrapText="1"/>
    </xf>
    <xf numFmtId="0" fontId="41" fillId="5" borderId="15" xfId="0" applyFont="1" applyFill="1" applyBorder="1" applyAlignment="1">
      <alignment horizontal="center" vertical="center"/>
    </xf>
    <xf numFmtId="0" fontId="42" fillId="5" borderId="16" xfId="0" applyFont="1" applyFill="1" applyBorder="1" applyAlignment="1">
      <alignment horizontal="center" vertical="center" wrapText="1"/>
    </xf>
    <xf numFmtId="0" fontId="52" fillId="5" borderId="16" xfId="0" applyFont="1" applyFill="1" applyBorder="1" applyAlignment="1">
      <alignment horizontal="left" vertical="center" wrapText="1"/>
    </xf>
    <xf numFmtId="0" fontId="52" fillId="5" borderId="16" xfId="0" applyFont="1" applyFill="1" applyBorder="1" applyAlignment="1">
      <alignment horizontal="center" vertical="center" wrapText="1"/>
    </xf>
    <xf numFmtId="0" fontId="52" fillId="5" borderId="34" xfId="0" applyFont="1" applyFill="1" applyBorder="1" applyAlignment="1">
      <alignment horizontal="left" vertical="center" wrapText="1"/>
    </xf>
    <xf numFmtId="0" fontId="52" fillId="5" borderId="41" xfId="0" applyFont="1" applyFill="1" applyBorder="1" applyAlignment="1">
      <alignment horizontal="left" vertical="center" wrapText="1"/>
    </xf>
    <xf numFmtId="0" fontId="52" fillId="5" borderId="45" xfId="0" applyFont="1" applyFill="1" applyBorder="1" applyAlignment="1">
      <alignment horizontal="left" vertical="center" wrapText="1"/>
    </xf>
    <xf numFmtId="0" fontId="52" fillId="5" borderId="5" xfId="0" applyFont="1" applyFill="1" applyBorder="1" applyAlignment="1">
      <alignment horizontal="left" vertical="center" wrapText="1"/>
    </xf>
    <xf numFmtId="0" fontId="52" fillId="5" borderId="5" xfId="0" applyFont="1" applyFill="1" applyBorder="1" applyAlignment="1">
      <alignment horizontal="center" vertical="center" wrapText="1"/>
    </xf>
    <xf numFmtId="0" fontId="52" fillId="5" borderId="8" xfId="0" applyFont="1" applyFill="1" applyBorder="1" applyAlignment="1">
      <alignment horizontal="left" vertical="center" wrapText="1"/>
    </xf>
    <xf numFmtId="0" fontId="52" fillId="5" borderId="44" xfId="0" applyFont="1" applyFill="1" applyBorder="1" applyAlignment="1">
      <alignment horizontal="left" vertical="center" wrapText="1"/>
    </xf>
    <xf numFmtId="0" fontId="52" fillId="5" borderId="23" xfId="0" applyFont="1" applyFill="1" applyBorder="1" applyAlignment="1">
      <alignment horizontal="left" vertical="center" wrapText="1"/>
    </xf>
    <xf numFmtId="0" fontId="41" fillId="5" borderId="12" xfId="0" applyFont="1" applyFill="1" applyBorder="1" applyAlignment="1">
      <alignment horizontal="center" vertical="center"/>
    </xf>
    <xf numFmtId="0" fontId="42" fillId="5" borderId="13" xfId="0" applyFont="1" applyFill="1" applyBorder="1" applyAlignment="1">
      <alignment horizontal="center" vertical="center" wrapText="1"/>
    </xf>
    <xf numFmtId="0" fontId="52" fillId="5" borderId="13" xfId="0" applyFont="1" applyFill="1" applyBorder="1" applyAlignment="1">
      <alignment horizontal="left" vertical="center" wrapText="1"/>
    </xf>
    <xf numFmtId="0" fontId="52" fillId="5" borderId="13" xfId="0" applyFont="1" applyFill="1" applyBorder="1" applyAlignment="1">
      <alignment horizontal="center" vertical="center" wrapText="1"/>
    </xf>
    <xf numFmtId="0" fontId="52" fillId="5" borderId="40" xfId="0" applyFont="1" applyFill="1" applyBorder="1" applyAlignment="1">
      <alignment horizontal="left" vertical="center" wrapText="1"/>
    </xf>
    <xf numFmtId="0" fontId="52" fillId="5" borderId="55" xfId="0" applyFont="1" applyFill="1" applyBorder="1" applyAlignment="1">
      <alignment horizontal="left" vertical="center" wrapText="1"/>
    </xf>
    <xf numFmtId="0" fontId="52" fillId="5" borderId="14" xfId="0" applyFont="1" applyFill="1" applyBorder="1" applyAlignment="1">
      <alignment horizontal="left" vertical="center" wrapText="1"/>
    </xf>
    <xf numFmtId="0" fontId="135" fillId="5" borderId="15" xfId="0" applyFont="1" applyFill="1" applyBorder="1" applyAlignment="1">
      <alignment horizontal="center" vertical="center"/>
    </xf>
    <xf numFmtId="0" fontId="136" fillId="5" borderId="16" xfId="0" applyFont="1" applyFill="1" applyBorder="1" applyAlignment="1">
      <alignment horizontal="center" vertical="center" wrapText="1"/>
    </xf>
    <xf numFmtId="0" fontId="132" fillId="5" borderId="16" xfId="0" applyFont="1" applyFill="1" applyBorder="1" applyAlignment="1">
      <alignment horizontal="left" vertical="center" wrapText="1"/>
    </xf>
    <xf numFmtId="0" fontId="132" fillId="5" borderId="16" xfId="0" applyFont="1" applyFill="1" applyBorder="1" applyAlignment="1">
      <alignment horizontal="center" vertical="center" wrapText="1"/>
    </xf>
    <xf numFmtId="0" fontId="132" fillId="5" borderId="34" xfId="0" applyFont="1" applyFill="1" applyBorder="1" applyAlignment="1">
      <alignment horizontal="left" vertical="center" wrapText="1"/>
    </xf>
    <xf numFmtId="0" fontId="132" fillId="5" borderId="45" xfId="0" applyFont="1" applyFill="1" applyBorder="1" applyAlignment="1">
      <alignment horizontal="left" vertical="center" wrapText="1"/>
    </xf>
    <xf numFmtId="0" fontId="135" fillId="5" borderId="12" xfId="0" applyFont="1" applyFill="1" applyBorder="1" applyAlignment="1">
      <alignment horizontal="center" vertical="center"/>
    </xf>
    <xf numFmtId="0" fontId="136" fillId="5" borderId="13" xfId="0" applyFont="1" applyFill="1" applyBorder="1" applyAlignment="1">
      <alignment horizontal="center" vertical="center" wrapText="1"/>
    </xf>
    <xf numFmtId="0" fontId="132" fillId="5" borderId="13" xfId="0" applyFont="1" applyFill="1" applyBorder="1" applyAlignment="1">
      <alignment horizontal="left" vertical="center" wrapText="1"/>
    </xf>
    <xf numFmtId="0" fontId="132" fillId="5" borderId="13" xfId="0" applyFont="1" applyFill="1" applyBorder="1" applyAlignment="1">
      <alignment horizontal="center" vertical="center" wrapText="1"/>
    </xf>
    <xf numFmtId="0" fontId="132" fillId="5" borderId="40" xfId="0" applyFont="1" applyFill="1" applyBorder="1" applyAlignment="1">
      <alignment horizontal="left" vertical="center" wrapText="1"/>
    </xf>
    <xf numFmtId="0" fontId="132" fillId="5" borderId="14" xfId="0" applyFont="1" applyFill="1" applyBorder="1" applyAlignment="1">
      <alignment horizontal="left" vertical="center" wrapText="1"/>
    </xf>
    <xf numFmtId="164" fontId="132" fillId="0" borderId="19" xfId="1" applyNumberFormat="1" applyFont="1" applyBorder="1" applyAlignment="1">
      <alignment horizontal="center" vertical="center" wrapText="1"/>
    </xf>
    <xf numFmtId="2" fontId="132" fillId="0" borderId="20" xfId="1" applyNumberFormat="1" applyFont="1" applyBorder="1" applyAlignment="1">
      <alignment horizontal="center" vertical="center" wrapText="1"/>
    </xf>
    <xf numFmtId="164" fontId="109" fillId="0" borderId="39" xfId="0" applyNumberFormat="1" applyFont="1" applyBorder="1" applyAlignment="1">
      <alignment horizontal="center" vertical="center" wrapText="1"/>
    </xf>
    <xf numFmtId="0" fontId="137" fillId="0" borderId="43" xfId="0" applyFont="1" applyBorder="1" applyAlignment="1">
      <alignment horizontal="center" vertical="center" wrapText="1"/>
    </xf>
    <xf numFmtId="0" fontId="41" fillId="5" borderId="17" xfId="0" applyFont="1" applyFill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left" vertical="center" wrapText="1"/>
    </xf>
    <xf numFmtId="0" fontId="52" fillId="5" borderId="1" xfId="0" applyFont="1" applyFill="1" applyBorder="1" applyAlignment="1">
      <alignment horizontal="center" vertical="center" wrapText="1"/>
    </xf>
    <xf numFmtId="0" fontId="52" fillId="5" borderId="2" xfId="0" applyFont="1" applyFill="1" applyBorder="1" applyAlignment="1">
      <alignment horizontal="left" vertical="center" wrapText="1"/>
    </xf>
    <xf numFmtId="0" fontId="52" fillId="5" borderId="32" xfId="0" applyFont="1" applyFill="1" applyBorder="1" applyAlignment="1">
      <alignment horizontal="left" vertical="center" wrapText="1"/>
    </xf>
    <xf numFmtId="0" fontId="52" fillId="5" borderId="18" xfId="0" applyFont="1" applyFill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164" fontId="37" fillId="0" borderId="18" xfId="0" applyNumberFormat="1" applyFont="1" applyBorder="1" applyAlignment="1">
      <alignment horizontal="center" vertical="center" wrapText="1"/>
    </xf>
    <xf numFmtId="0" fontId="132" fillId="0" borderId="34" xfId="0" applyFont="1" applyFill="1" applyBorder="1" applyAlignment="1">
      <alignment horizontal="left" vertical="center" wrapText="1"/>
    </xf>
    <xf numFmtId="0" fontId="132" fillId="0" borderId="8" xfId="0" applyFont="1" applyFill="1" applyBorder="1" applyAlignment="1">
      <alignment horizontal="left" vertical="center" wrapText="1"/>
    </xf>
    <xf numFmtId="0" fontId="132" fillId="0" borderId="39" xfId="0" applyFont="1" applyFill="1" applyBorder="1" applyAlignment="1">
      <alignment horizontal="left" vertical="center" wrapText="1"/>
    </xf>
    <xf numFmtId="2" fontId="52" fillId="0" borderId="20" xfId="0" applyNumberFormat="1" applyFont="1" applyFill="1" applyBorder="1" applyAlignment="1">
      <alignment horizontal="center" vertical="center" wrapText="1"/>
    </xf>
    <xf numFmtId="0" fontId="6" fillId="5" borderId="23" xfId="0" applyFont="1" applyFill="1" applyBorder="1" applyAlignment="1">
      <alignment horizontal="left" vertical="center" wrapText="1"/>
    </xf>
    <xf numFmtId="0" fontId="11" fillId="5" borderId="23" xfId="0" applyFont="1" applyFill="1" applyBorder="1" applyAlignment="1">
      <alignment horizontal="left" vertical="center" wrapText="1"/>
    </xf>
    <xf numFmtId="0" fontId="131" fillId="5" borderId="45" xfId="0" applyFont="1" applyFill="1" applyBorder="1" applyAlignment="1">
      <alignment horizontal="left" vertical="center" wrapText="1"/>
    </xf>
    <xf numFmtId="0" fontId="131" fillId="5" borderId="23" xfId="0" applyFont="1" applyFill="1" applyBorder="1" applyAlignment="1">
      <alignment horizontal="left" vertical="center" wrapText="1"/>
    </xf>
    <xf numFmtId="2" fontId="129" fillId="5" borderId="23" xfId="0" applyNumberFormat="1" applyFont="1" applyFill="1" applyBorder="1" applyAlignment="1">
      <alignment horizontal="left" vertical="center" wrapText="1"/>
    </xf>
    <xf numFmtId="2" fontId="129" fillId="5" borderId="14" xfId="0" applyNumberFormat="1" applyFont="1" applyFill="1" applyBorder="1" applyAlignment="1">
      <alignment horizontal="left" vertical="center" wrapText="1"/>
    </xf>
    <xf numFmtId="2" fontId="35" fillId="3" borderId="63" xfId="0" applyNumberFormat="1" applyFont="1" applyFill="1" applyBorder="1" applyAlignment="1">
      <alignment horizontal="center" vertical="center" wrapText="1"/>
    </xf>
    <xf numFmtId="2" fontId="35" fillId="3" borderId="59" xfId="0" applyNumberFormat="1" applyFont="1" applyFill="1" applyBorder="1" applyAlignment="1">
      <alignment horizontal="center" vertical="center" wrapText="1"/>
    </xf>
    <xf numFmtId="0" fontId="131" fillId="5" borderId="1" xfId="0" applyFont="1" applyFill="1" applyBorder="1" applyAlignment="1">
      <alignment horizontal="left" vertical="center" wrapText="1"/>
    </xf>
    <xf numFmtId="0" fontId="32" fillId="0" borderId="1" xfId="1" applyFont="1" applyBorder="1" applyAlignment="1">
      <alignment horizontal="center" vertical="center"/>
    </xf>
    <xf numFmtId="0" fontId="57" fillId="5" borderId="1" xfId="0" applyFont="1" applyFill="1" applyBorder="1" applyAlignment="1">
      <alignment horizontal="center" vertical="center" wrapText="1"/>
    </xf>
    <xf numFmtId="0" fontId="59" fillId="5" borderId="1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left" vertical="center" wrapText="1"/>
    </xf>
    <xf numFmtId="1" fontId="54" fillId="0" borderId="0" xfId="1" applyNumberFormat="1" applyFont="1" applyBorder="1" applyAlignment="1">
      <alignment horizontal="center" vertical="center"/>
    </xf>
    <xf numFmtId="0" fontId="131" fillId="5" borderId="16" xfId="0" applyFont="1" applyFill="1" applyBorder="1" applyAlignment="1">
      <alignment horizontal="left" vertical="center" wrapText="1"/>
    </xf>
    <xf numFmtId="1" fontId="54" fillId="0" borderId="45" xfId="1" applyNumberFormat="1" applyFont="1" applyBorder="1" applyAlignment="1">
      <alignment horizontal="center" vertical="center"/>
    </xf>
    <xf numFmtId="1" fontId="54" fillId="0" borderId="18" xfId="1" applyNumberFormat="1" applyFont="1" applyBorder="1" applyAlignment="1">
      <alignment horizontal="center" vertical="center"/>
    </xf>
    <xf numFmtId="0" fontId="41" fillId="5" borderId="19" xfId="0" applyFont="1" applyFill="1" applyBorder="1" applyAlignment="1">
      <alignment horizontal="center" vertical="center"/>
    </xf>
    <xf numFmtId="0" fontId="42" fillId="5" borderId="20" xfId="0" applyFont="1" applyFill="1" applyBorder="1" applyAlignment="1">
      <alignment horizontal="center" vertical="center" wrapText="1"/>
    </xf>
    <xf numFmtId="0" fontId="52" fillId="5" borderId="20" xfId="0" applyFont="1" applyFill="1" applyBorder="1" applyAlignment="1">
      <alignment horizontal="left" vertical="center" wrapText="1"/>
    </xf>
    <xf numFmtId="0" fontId="52" fillId="5" borderId="20" xfId="0" applyFont="1" applyFill="1" applyBorder="1" applyAlignment="1">
      <alignment horizontal="center" vertical="center" wrapText="1"/>
    </xf>
    <xf numFmtId="0" fontId="57" fillId="5" borderId="20" xfId="0" applyFont="1" applyFill="1" applyBorder="1" applyAlignment="1">
      <alignment horizontal="left" vertical="center" wrapText="1"/>
    </xf>
    <xf numFmtId="0" fontId="131" fillId="5" borderId="20" xfId="0" applyFont="1" applyFill="1" applyBorder="1" applyAlignment="1">
      <alignment horizontal="left" vertical="center" wrapText="1"/>
    </xf>
    <xf numFmtId="1" fontId="54" fillId="0" borderId="21" xfId="1" applyNumberFormat="1" applyFont="1" applyBorder="1" applyAlignment="1">
      <alignment horizontal="center" vertical="center"/>
    </xf>
    <xf numFmtId="2" fontId="129" fillId="5" borderId="18" xfId="0" applyNumberFormat="1" applyFont="1" applyFill="1" applyBorder="1" applyAlignment="1">
      <alignment horizontal="left" vertical="center" wrapText="1"/>
    </xf>
    <xf numFmtId="0" fontId="131" fillId="5" borderId="5" xfId="0" applyFont="1" applyFill="1" applyBorder="1" applyAlignment="1">
      <alignment horizontal="left" vertical="center" wrapText="1"/>
    </xf>
    <xf numFmtId="1" fontId="54" fillId="0" borderId="23" xfId="1" applyNumberFormat="1" applyFont="1" applyBorder="1" applyAlignment="1">
      <alignment horizontal="center" vertical="center"/>
    </xf>
    <xf numFmtId="0" fontId="128" fillId="5" borderId="1" xfId="0" applyFont="1" applyFill="1" applyBorder="1" applyAlignment="1">
      <alignment horizontal="left" vertical="center" wrapText="1"/>
    </xf>
    <xf numFmtId="0" fontId="129" fillId="5" borderId="1" xfId="0" applyFont="1" applyFill="1" applyBorder="1" applyAlignment="1">
      <alignment horizontal="left" vertical="center" wrapText="1"/>
    </xf>
    <xf numFmtId="0" fontId="127" fillId="5" borderId="1" xfId="0" applyFont="1" applyFill="1" applyBorder="1" applyAlignment="1">
      <alignment horizontal="left" vertical="center" wrapText="1"/>
    </xf>
    <xf numFmtId="0" fontId="41" fillId="5" borderId="65" xfId="0" applyFont="1" applyFill="1" applyBorder="1" applyAlignment="1">
      <alignment horizontal="center" vertical="center"/>
    </xf>
    <xf numFmtId="0" fontId="42" fillId="5" borderId="66" xfId="0" applyFont="1" applyFill="1" applyBorder="1" applyAlignment="1">
      <alignment horizontal="center" vertical="center" wrapText="1"/>
    </xf>
    <xf numFmtId="0" fontId="52" fillId="5" borderId="66" xfId="0" applyFont="1" applyFill="1" applyBorder="1" applyAlignment="1">
      <alignment horizontal="left" vertical="center" wrapText="1"/>
    </xf>
    <xf numFmtId="0" fontId="52" fillId="5" borderId="66" xfId="0" applyFont="1" applyFill="1" applyBorder="1" applyAlignment="1">
      <alignment horizontal="center" vertical="center" wrapText="1"/>
    </xf>
    <xf numFmtId="0" fontId="131" fillId="5" borderId="66" xfId="0" applyFont="1" applyFill="1" applyBorder="1" applyAlignment="1">
      <alignment horizontal="left" vertical="center" wrapText="1"/>
    </xf>
    <xf numFmtId="0" fontId="52" fillId="0" borderId="66" xfId="0" applyFont="1" applyFill="1" applyBorder="1" applyAlignment="1">
      <alignment horizontal="center" vertical="center" wrapText="1"/>
    </xf>
    <xf numFmtId="2" fontId="52" fillId="0" borderId="66" xfId="0" applyNumberFormat="1" applyFont="1" applyFill="1" applyBorder="1" applyAlignment="1">
      <alignment horizontal="center" vertical="center" wrapText="1"/>
    </xf>
    <xf numFmtId="1" fontId="54" fillId="0" borderId="62" xfId="1" applyNumberFormat="1" applyFont="1" applyBorder="1" applyAlignment="1">
      <alignment horizontal="center" vertical="center"/>
    </xf>
    <xf numFmtId="0" fontId="75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31" fillId="5" borderId="8" xfId="0" applyFont="1" applyFill="1" applyBorder="1" applyAlignment="1">
      <alignment horizontal="left" vertical="center" wrapText="1"/>
    </xf>
    <xf numFmtId="0" fontId="127" fillId="5" borderId="8" xfId="0" applyFont="1" applyFill="1" applyBorder="1" applyAlignment="1">
      <alignment horizontal="left" vertical="center" wrapText="1"/>
    </xf>
    <xf numFmtId="0" fontId="75" fillId="5" borderId="16" xfId="0" applyFont="1" applyFill="1" applyBorder="1" applyAlignment="1">
      <alignment horizontal="center" vertical="center" wrapText="1"/>
    </xf>
    <xf numFmtId="0" fontId="131" fillId="5" borderId="34" xfId="0" applyFont="1" applyFill="1" applyBorder="1" applyAlignment="1">
      <alignment horizontal="left" vertical="center" wrapText="1"/>
    </xf>
    <xf numFmtId="0" fontId="131" fillId="5" borderId="40" xfId="0" applyFont="1" applyFill="1" applyBorder="1" applyAlignment="1">
      <alignment horizontal="left" vertical="center" wrapText="1"/>
    </xf>
    <xf numFmtId="0" fontId="52" fillId="0" borderId="23" xfId="0" applyFont="1" applyFill="1" applyBorder="1" applyAlignment="1">
      <alignment horizontal="center" vertical="center" wrapText="1"/>
    </xf>
    <xf numFmtId="0" fontId="15" fillId="0" borderId="1" xfId="1" applyFont="1" applyBorder="1" applyAlignment="1">
      <alignment horizontal="center" textRotation="90"/>
    </xf>
    <xf numFmtId="0" fontId="131" fillId="5" borderId="2" xfId="0" applyFont="1" applyFill="1" applyBorder="1" applyAlignment="1">
      <alignment horizontal="left" vertical="center" wrapText="1"/>
    </xf>
    <xf numFmtId="0" fontId="52" fillId="0" borderId="18" xfId="0" applyFont="1" applyFill="1" applyBorder="1" applyAlignment="1">
      <alignment horizontal="center" vertical="center" wrapText="1"/>
    </xf>
    <xf numFmtId="0" fontId="59" fillId="5" borderId="20" xfId="0" applyFont="1" applyFill="1" applyBorder="1" applyAlignment="1">
      <alignment horizontal="center" vertical="center" wrapText="1"/>
    </xf>
    <xf numFmtId="0" fontId="131" fillId="5" borderId="39" xfId="0" applyFont="1" applyFill="1" applyBorder="1" applyAlignment="1">
      <alignment horizontal="left" vertical="center" wrapText="1"/>
    </xf>
    <xf numFmtId="0" fontId="133" fillId="5" borderId="8" xfId="0" applyFont="1" applyFill="1" applyBorder="1" applyAlignment="1">
      <alignment horizontal="left" vertical="center" wrapText="1"/>
    </xf>
    <xf numFmtId="0" fontId="11" fillId="5" borderId="44" xfId="0" applyFont="1" applyFill="1" applyBorder="1" applyAlignment="1">
      <alignment horizontal="left" vertical="center" wrapText="1"/>
    </xf>
    <xf numFmtId="0" fontId="6" fillId="5" borderId="44" xfId="0" applyFont="1" applyFill="1" applyBorder="1" applyAlignment="1">
      <alignment horizontal="left" vertical="center" wrapText="1"/>
    </xf>
    <xf numFmtId="0" fontId="6" fillId="5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5" xfId="0" applyBorder="1"/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1" fillId="0" borderId="46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57" xfId="0" applyFont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14" fontId="1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textRotation="90"/>
    </xf>
    <xf numFmtId="0" fontId="4" fillId="2" borderId="12" xfId="0" applyFont="1" applyFill="1" applyBorder="1" applyAlignment="1">
      <alignment horizontal="center" vertical="center" textRotation="90"/>
    </xf>
    <xf numFmtId="0" fontId="4" fillId="2" borderId="10" xfId="0" applyFont="1" applyFill="1" applyBorder="1" applyAlignment="1">
      <alignment horizontal="center" vertical="center" textRotation="90"/>
    </xf>
    <xf numFmtId="0" fontId="4" fillId="2" borderId="13" xfId="0" applyFont="1" applyFill="1" applyBorder="1" applyAlignment="1">
      <alignment horizontal="center" vertical="center" textRotation="90"/>
    </xf>
    <xf numFmtId="0" fontId="17" fillId="0" borderId="24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73" fillId="2" borderId="10" xfId="0" applyFont="1" applyFill="1" applyBorder="1" applyAlignment="1">
      <alignment horizontal="center" vertical="center" wrapText="1"/>
    </xf>
    <xf numFmtId="0" fontId="73" fillId="2" borderId="13" xfId="0" applyFont="1" applyFill="1" applyBorder="1" applyAlignment="1">
      <alignment horizontal="center" vertical="center" wrapText="1"/>
    </xf>
    <xf numFmtId="0" fontId="16" fillId="4" borderId="16" xfId="1" applyFont="1" applyFill="1" applyBorder="1" applyAlignment="1">
      <alignment horizontal="center" vertical="center" wrapText="1"/>
    </xf>
    <xf numFmtId="0" fontId="74" fillId="0" borderId="20" xfId="0" applyFont="1" applyBorder="1" applyAlignment="1">
      <alignment horizontal="center" vertical="center" wrapText="1"/>
    </xf>
    <xf numFmtId="0" fontId="80" fillId="2" borderId="10" xfId="0" applyFont="1" applyFill="1" applyBorder="1" applyAlignment="1">
      <alignment horizontal="center" vertical="center" wrapText="1"/>
    </xf>
    <xf numFmtId="0" fontId="80" fillId="2" borderId="13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0" fontId="67" fillId="2" borderId="10" xfId="0" applyFont="1" applyFill="1" applyBorder="1" applyAlignment="1">
      <alignment horizontal="center" vertical="center" wrapText="1"/>
    </xf>
    <xf numFmtId="0" fontId="117" fillId="0" borderId="13" xfId="0" applyFont="1" applyBorder="1" applyAlignment="1">
      <alignment horizontal="center" vertical="center" wrapText="1"/>
    </xf>
    <xf numFmtId="0" fontId="53" fillId="0" borderId="0" xfId="1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0" fillId="3" borderId="34" xfId="1" applyFont="1" applyFill="1" applyBorder="1" applyAlignment="1">
      <alignment horizontal="center" vertical="center" wrapText="1"/>
    </xf>
    <xf numFmtId="0" fontId="30" fillId="3" borderId="38" xfId="1" applyFont="1" applyFill="1" applyBorder="1" applyAlignment="1">
      <alignment horizontal="center" vertical="center" wrapText="1"/>
    </xf>
    <xf numFmtId="0" fontId="34" fillId="3" borderId="39" xfId="0" applyFont="1" applyFill="1" applyBorder="1" applyAlignment="1">
      <alignment horizontal="center" vertical="center" wrapText="1"/>
    </xf>
    <xf numFmtId="0" fontId="30" fillId="3" borderId="46" xfId="1" applyFont="1" applyFill="1" applyBorder="1" applyAlignment="1">
      <alignment horizontal="center" vertical="center" wrapText="1"/>
    </xf>
    <xf numFmtId="0" fontId="30" fillId="3" borderId="47" xfId="1" applyFont="1" applyFill="1" applyBorder="1" applyAlignment="1">
      <alignment horizontal="center" vertical="center" wrapText="1"/>
    </xf>
    <xf numFmtId="0" fontId="0" fillId="0" borderId="57" xfId="0" applyBorder="1" applyAlignment="1">
      <alignment horizontal="center" vertical="center" wrapText="1"/>
    </xf>
    <xf numFmtId="0" fontId="30" fillId="3" borderId="30" xfId="1" applyFont="1" applyFill="1" applyBorder="1" applyAlignment="1">
      <alignment horizontal="center" vertical="center" wrapText="1"/>
    </xf>
    <xf numFmtId="0" fontId="30" fillId="3" borderId="3" xfId="1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30" fillId="3" borderId="57" xfId="1" applyFont="1" applyFill="1" applyBorder="1" applyAlignment="1">
      <alignment horizontal="center" vertical="center" wrapText="1"/>
    </xf>
    <xf numFmtId="0" fontId="30" fillId="3" borderId="49" xfId="1" applyFont="1" applyFill="1" applyBorder="1" applyAlignment="1">
      <alignment horizontal="center" vertical="center" wrapText="1"/>
    </xf>
    <xf numFmtId="0" fontId="30" fillId="3" borderId="29" xfId="1" applyFont="1" applyFill="1" applyBorder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24" fillId="0" borderId="0" xfId="1" applyNumberFormat="1" applyFont="1" applyAlignment="1">
      <alignment horizontal="center" vertical="center" wrapText="1"/>
    </xf>
    <xf numFmtId="0" fontId="24" fillId="0" borderId="24" xfId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8" fillId="3" borderId="15" xfId="1" applyFont="1" applyFill="1" applyBorder="1" applyAlignment="1">
      <alignment horizontal="center" vertical="center" wrapText="1"/>
    </xf>
    <xf numFmtId="0" fontId="28" fillId="3" borderId="33" xfId="1" applyFont="1" applyFill="1" applyBorder="1" applyAlignment="1">
      <alignment horizontal="center" vertical="center" wrapText="1"/>
    </xf>
    <xf numFmtId="0" fontId="28" fillId="3" borderId="19" xfId="0" applyFont="1" applyFill="1" applyBorder="1" applyAlignment="1">
      <alignment horizontal="center" vertical="center" wrapText="1"/>
    </xf>
    <xf numFmtId="0" fontId="29" fillId="3" borderId="16" xfId="1" applyFont="1" applyFill="1" applyBorder="1" applyAlignment="1">
      <alignment horizontal="center" vertical="center" wrapText="1"/>
    </xf>
    <xf numFmtId="0" fontId="29" fillId="3" borderId="7" xfId="1" applyFont="1" applyFill="1" applyBorder="1" applyAlignment="1">
      <alignment horizontal="center" vertical="center" wrapText="1"/>
    </xf>
    <xf numFmtId="0" fontId="33" fillId="3" borderId="20" xfId="0" applyFont="1" applyFill="1" applyBorder="1" applyAlignment="1">
      <alignment horizontal="center" vertical="center" wrapText="1"/>
    </xf>
    <xf numFmtId="0" fontId="30" fillId="3" borderId="16" xfId="1" applyFont="1" applyFill="1" applyBorder="1" applyAlignment="1">
      <alignment horizontal="center" vertical="center" wrapText="1"/>
    </xf>
    <xf numFmtId="0" fontId="30" fillId="3" borderId="7" xfId="1" applyFont="1" applyFill="1" applyBorder="1" applyAlignment="1">
      <alignment horizontal="center" vertical="center" wrapText="1"/>
    </xf>
    <xf numFmtId="0" fontId="34" fillId="3" borderId="20" xfId="0" applyFont="1" applyFill="1" applyBorder="1" applyAlignment="1">
      <alignment horizontal="center" vertical="center" wrapText="1"/>
    </xf>
    <xf numFmtId="0" fontId="126" fillId="0" borderId="35" xfId="0" applyFont="1" applyBorder="1" applyAlignment="1">
      <alignment horizontal="center" vertical="center" wrapText="1"/>
    </xf>
    <xf numFmtId="0" fontId="126" fillId="0" borderId="36" xfId="0" applyFont="1" applyBorder="1" applyAlignment="1">
      <alignment horizontal="center" vertical="center" wrapText="1"/>
    </xf>
    <xf numFmtId="0" fontId="126" fillId="0" borderId="37" xfId="0" applyFont="1" applyBorder="1" applyAlignment="1">
      <alignment horizontal="center" vertical="center" wrapText="1"/>
    </xf>
    <xf numFmtId="164" fontId="37" fillId="5" borderId="28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62" fillId="3" borderId="16" xfId="1" applyFont="1" applyFill="1" applyBorder="1" applyAlignment="1">
      <alignment horizontal="center" vertical="center" wrapText="1"/>
    </xf>
    <xf numFmtId="0" fontId="62" fillId="3" borderId="7" xfId="1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horizontal="center" vertical="center" wrapText="1"/>
    </xf>
    <xf numFmtId="0" fontId="30" fillId="3" borderId="56" xfId="1" applyFont="1" applyFill="1" applyBorder="1" applyAlignment="1">
      <alignment horizontal="center" vertical="center" wrapText="1"/>
    </xf>
    <xf numFmtId="0" fontId="30" fillId="3" borderId="42" xfId="1" applyFont="1" applyFill="1" applyBorder="1" applyAlignment="1">
      <alignment horizontal="center" vertical="center" wrapText="1"/>
    </xf>
    <xf numFmtId="0" fontId="30" fillId="3" borderId="55" xfId="1" applyFont="1" applyFill="1" applyBorder="1" applyAlignment="1">
      <alignment horizontal="center" vertical="center" wrapText="1"/>
    </xf>
    <xf numFmtId="0" fontId="30" fillId="3" borderId="41" xfId="1" applyFont="1" applyFill="1" applyBorder="1" applyAlignment="1">
      <alignment horizontal="center" vertical="center" wrapText="1"/>
    </xf>
    <xf numFmtId="0" fontId="34" fillId="3" borderId="4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0" fillId="3" borderId="8" xfId="1" applyFont="1" applyFill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 wrapText="1"/>
    </xf>
    <xf numFmtId="0" fontId="77" fillId="3" borderId="16" xfId="1" applyFont="1" applyFill="1" applyBorder="1" applyAlignment="1">
      <alignment horizontal="center" vertical="center" wrapText="1"/>
    </xf>
    <xf numFmtId="0" fontId="77" fillId="3" borderId="7" xfId="1" applyFont="1" applyFill="1" applyBorder="1" applyAlignment="1">
      <alignment horizontal="center" vertical="center" wrapText="1"/>
    </xf>
    <xf numFmtId="0" fontId="76" fillId="3" borderId="20" xfId="0" applyFont="1" applyFill="1" applyBorder="1" applyAlignment="1">
      <alignment horizontal="center" vertical="center" wrapText="1"/>
    </xf>
    <xf numFmtId="0" fontId="30" fillId="3" borderId="35" xfId="1" applyFont="1" applyFill="1" applyBorder="1" applyAlignment="1">
      <alignment horizontal="center" wrapText="1"/>
    </xf>
    <xf numFmtId="0" fontId="30" fillId="3" borderId="36" xfId="1" applyFont="1" applyFill="1" applyBorder="1" applyAlignment="1">
      <alignment horizontal="center" wrapText="1"/>
    </xf>
    <xf numFmtId="0" fontId="30" fillId="3" borderId="37" xfId="1" applyFont="1" applyFill="1" applyBorder="1" applyAlignment="1">
      <alignment horizontal="center" wrapText="1"/>
    </xf>
    <xf numFmtId="0" fontId="115" fillId="0" borderId="35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 wrapText="1"/>
    </xf>
    <xf numFmtId="0" fontId="43" fillId="0" borderId="37" xfId="0" applyFont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34" fillId="3" borderId="63" xfId="0" applyFont="1" applyFill="1" applyBorder="1" applyAlignment="1">
      <alignment horizontal="center" vertical="center" wrapText="1"/>
    </xf>
    <xf numFmtId="0" fontId="30" fillId="3" borderId="35" xfId="1" applyFont="1" applyFill="1" applyBorder="1" applyAlignment="1">
      <alignment horizontal="center" vertical="center" wrapText="1"/>
    </xf>
    <xf numFmtId="0" fontId="30" fillId="3" borderId="36" xfId="1" applyFont="1" applyFill="1" applyBorder="1" applyAlignment="1">
      <alignment horizontal="center" vertical="center" wrapText="1"/>
    </xf>
    <xf numFmtId="0" fontId="30" fillId="3" borderId="37" xfId="1" applyFont="1" applyFill="1" applyBorder="1" applyAlignment="1">
      <alignment horizontal="center" vertical="center" wrapText="1"/>
    </xf>
    <xf numFmtId="0" fontId="34" fillId="3" borderId="64" xfId="0" applyFont="1" applyFill="1" applyBorder="1" applyAlignment="1">
      <alignment horizontal="center" vertical="center" wrapText="1"/>
    </xf>
    <xf numFmtId="0" fontId="28" fillId="3" borderId="61" xfId="0" applyFont="1" applyFill="1" applyBorder="1" applyAlignment="1">
      <alignment horizontal="center" vertical="center" wrapText="1"/>
    </xf>
    <xf numFmtId="0" fontId="33" fillId="3" borderId="4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0" fontId="76" fillId="3" borderId="4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14" fillId="6" borderId="35" xfId="0" applyFont="1" applyFill="1" applyBorder="1" applyAlignment="1">
      <alignment horizontal="center" vertical="center" wrapText="1"/>
    </xf>
    <xf numFmtId="0" fontId="14" fillId="6" borderId="36" xfId="0" applyFont="1" applyFill="1" applyBorder="1" applyAlignment="1">
      <alignment horizontal="center" vertical="center" wrapText="1"/>
    </xf>
    <xf numFmtId="0" fontId="14" fillId="6" borderId="37" xfId="0" applyFont="1" applyFill="1" applyBorder="1" applyAlignment="1">
      <alignment horizontal="center" vertical="center" wrapText="1"/>
    </xf>
    <xf numFmtId="14" fontId="14" fillId="0" borderId="0" xfId="0" applyNumberFormat="1" applyFont="1" applyAlignment="1">
      <alignment horizontal="center"/>
    </xf>
    <xf numFmtId="0" fontId="104" fillId="2" borderId="48" xfId="0" applyFont="1" applyFill="1" applyBorder="1" applyAlignment="1">
      <alignment horizontal="center" vertical="center" wrapText="1"/>
    </xf>
    <xf numFmtId="0" fontId="44" fillId="2" borderId="0" xfId="0" applyFont="1" applyFill="1" applyBorder="1" applyAlignment="1">
      <alignment horizontal="center" vertical="center" wrapText="1"/>
    </xf>
    <xf numFmtId="0" fontId="44" fillId="2" borderId="49" xfId="0" applyFont="1" applyFill="1" applyBorder="1" applyAlignment="1">
      <alignment horizontal="center" vertical="center" wrapText="1"/>
    </xf>
    <xf numFmtId="0" fontId="67" fillId="2" borderId="13" xfId="0" applyFont="1" applyFill="1" applyBorder="1" applyAlignment="1">
      <alignment horizontal="center" vertical="center" wrapText="1"/>
    </xf>
    <xf numFmtId="0" fontId="99" fillId="0" borderId="13" xfId="0" applyFont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37" xfId="0" applyFill="1" applyBorder="1" applyAlignment="1">
      <alignment horizontal="center" vertical="center" wrapText="1"/>
    </xf>
    <xf numFmtId="0" fontId="111" fillId="3" borderId="46" xfId="0" applyFont="1" applyFill="1" applyBorder="1" applyAlignment="1">
      <alignment horizontal="center" vertical="center" wrapText="1"/>
    </xf>
    <xf numFmtId="0" fontId="112" fillId="0" borderId="47" xfId="0" applyFont="1" applyBorder="1" applyAlignment="1">
      <alignment horizontal="center" vertical="center" wrapText="1"/>
    </xf>
    <xf numFmtId="0" fontId="112" fillId="0" borderId="57" xfId="0" applyFont="1" applyBorder="1" applyAlignment="1">
      <alignment horizontal="center" vertical="center" wrapText="1"/>
    </xf>
    <xf numFmtId="0" fontId="35" fillId="3" borderId="16" xfId="1" applyFont="1" applyFill="1" applyBorder="1" applyAlignment="1">
      <alignment horizontal="center" vertical="center" wrapText="1"/>
    </xf>
    <xf numFmtId="0" fontId="35" fillId="3" borderId="7" xfId="1" applyFont="1" applyFill="1" applyBorder="1" applyAlignment="1">
      <alignment horizontal="center" vertical="center" wrapText="1"/>
    </xf>
    <xf numFmtId="0" fontId="78" fillId="3" borderId="20" xfId="0" applyFont="1" applyFill="1" applyBorder="1" applyAlignment="1">
      <alignment horizontal="center" vertical="center" wrapText="1"/>
    </xf>
    <xf numFmtId="0" fontId="24" fillId="0" borderId="24" xfId="1" applyFont="1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35" fillId="3" borderId="34" xfId="1" applyFont="1" applyFill="1" applyBorder="1" applyAlignment="1">
      <alignment horizontal="center" vertical="center" wrapText="1"/>
    </xf>
    <xf numFmtId="0" fontId="35" fillId="3" borderId="38" xfId="1" applyFont="1" applyFill="1" applyBorder="1" applyAlignment="1">
      <alignment horizontal="center" vertical="center" wrapText="1"/>
    </xf>
    <xf numFmtId="0" fontId="78" fillId="3" borderId="39" xfId="0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0" fillId="3" borderId="45" xfId="1" applyFont="1" applyFill="1" applyBorder="1" applyAlignment="1">
      <alignment horizontal="center" vertical="center" wrapText="1"/>
    </xf>
    <xf numFmtId="0" fontId="30" fillId="3" borderId="58" xfId="1" applyFont="1" applyFill="1" applyBorder="1" applyAlignment="1">
      <alignment horizontal="center" vertical="center" wrapText="1"/>
    </xf>
    <xf numFmtId="0" fontId="34" fillId="3" borderId="21" xfId="0" applyFont="1" applyFill="1" applyBorder="1" applyAlignment="1">
      <alignment horizontal="center" vertical="center" wrapText="1"/>
    </xf>
    <xf numFmtId="0" fontId="77" fillId="3" borderId="15" xfId="1" applyFont="1" applyFill="1" applyBorder="1" applyAlignment="1">
      <alignment horizontal="center" vertical="center" wrapText="1"/>
    </xf>
    <xf numFmtId="0" fontId="77" fillId="3" borderId="33" xfId="1" applyFont="1" applyFill="1" applyBorder="1" applyAlignment="1">
      <alignment horizontal="center" vertical="center" wrapText="1"/>
    </xf>
    <xf numFmtId="0" fontId="77" fillId="3" borderId="19" xfId="0" applyFont="1" applyFill="1" applyBorder="1" applyAlignment="1">
      <alignment horizontal="center" vertical="center" wrapText="1"/>
    </xf>
    <xf numFmtId="0" fontId="62" fillId="3" borderId="34" xfId="1" applyFont="1" applyFill="1" applyBorder="1" applyAlignment="1">
      <alignment horizontal="center" vertical="center" wrapText="1"/>
    </xf>
    <xf numFmtId="0" fontId="62" fillId="3" borderId="38" xfId="1" applyFont="1" applyFill="1" applyBorder="1" applyAlignment="1">
      <alignment horizontal="center" vertical="center" wrapText="1"/>
    </xf>
    <xf numFmtId="0" fontId="40" fillId="3" borderId="39" xfId="0" applyFont="1" applyFill="1" applyBorder="1" applyAlignment="1">
      <alignment horizontal="center" vertical="center" wrapText="1"/>
    </xf>
    <xf numFmtId="0" fontId="52" fillId="0" borderId="50" xfId="0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52" fillId="0" borderId="5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2" fontId="24" fillId="0" borderId="0" xfId="1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63" fillId="3" borderId="45" xfId="1" applyFont="1" applyFill="1" applyBorder="1" applyAlignment="1">
      <alignment horizontal="center" vertical="center" wrapText="1"/>
    </xf>
    <xf numFmtId="0" fontId="45" fillId="0" borderId="21" xfId="0" applyFont="1" applyBorder="1" applyAlignment="1">
      <alignment horizontal="center" vertical="center" wrapText="1"/>
    </xf>
    <xf numFmtId="0" fontId="62" fillId="3" borderId="10" xfId="1" applyFont="1" applyFill="1" applyBorder="1" applyAlignment="1">
      <alignment horizontal="left" vertical="center" wrapText="1"/>
    </xf>
    <xf numFmtId="0" fontId="45" fillId="0" borderId="13" xfId="0" applyFont="1" applyBorder="1" applyAlignment="1">
      <alignment horizontal="left" vertical="center" wrapText="1"/>
    </xf>
    <xf numFmtId="0" fontId="61" fillId="3" borderId="15" xfId="1" applyFont="1" applyFill="1" applyBorder="1" applyAlignment="1">
      <alignment horizontal="center" vertical="center" wrapText="1"/>
    </xf>
    <xf numFmtId="0" fontId="61" fillId="3" borderId="19" xfId="0" applyFont="1" applyFill="1" applyBorder="1" applyAlignment="1">
      <alignment horizontal="center" vertical="center" wrapText="1"/>
    </xf>
    <xf numFmtId="0" fontId="87" fillId="3" borderId="16" xfId="1" applyFont="1" applyFill="1" applyBorder="1" applyAlignment="1">
      <alignment horizontal="center" vertical="center" wrapText="1"/>
    </xf>
    <xf numFmtId="0" fontId="88" fillId="3" borderId="20" xfId="0" applyFont="1" applyFill="1" applyBorder="1" applyAlignment="1">
      <alignment horizontal="center" vertical="center" wrapText="1"/>
    </xf>
    <xf numFmtId="0" fontId="35" fillId="3" borderId="15" xfId="1" applyFont="1" applyFill="1" applyBorder="1" applyAlignment="1">
      <alignment horizontal="center" vertical="center" wrapText="1"/>
    </xf>
    <xf numFmtId="0" fontId="21" fillId="2" borderId="35" xfId="0" applyFont="1" applyFill="1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22" fillId="2" borderId="36" xfId="0" applyFont="1" applyFill="1" applyBorder="1" applyAlignment="1">
      <alignment horizontal="center" vertical="top" wrapText="1"/>
    </xf>
    <xf numFmtId="0" fontId="22" fillId="2" borderId="37" xfId="0" applyFont="1" applyFill="1" applyBorder="1" applyAlignment="1">
      <alignment horizontal="center" vertical="top" wrapText="1"/>
    </xf>
    <xf numFmtId="0" fontId="4" fillId="5" borderId="35" xfId="0" applyFont="1" applyFill="1" applyBorder="1" applyAlignment="1">
      <alignment horizontal="center" vertical="center"/>
    </xf>
    <xf numFmtId="0" fontId="19" fillId="5" borderId="36" xfId="0" applyFont="1" applyFill="1" applyBorder="1" applyAlignment="1">
      <alignment vertical="center"/>
    </xf>
    <xf numFmtId="0" fontId="19" fillId="5" borderId="37" xfId="0" applyFont="1" applyFill="1" applyBorder="1" applyAlignment="1">
      <alignment vertical="center"/>
    </xf>
    <xf numFmtId="0" fontId="21" fillId="0" borderId="35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top" wrapText="1"/>
    </xf>
    <xf numFmtId="0" fontId="22" fillId="2" borderId="3" xfId="0" applyFont="1" applyFill="1" applyBorder="1" applyAlignment="1">
      <alignment horizontal="center" vertical="top" wrapText="1"/>
    </xf>
    <xf numFmtId="0" fontId="22" fillId="2" borderId="31" xfId="0" applyFont="1" applyFill="1" applyBorder="1" applyAlignment="1">
      <alignment horizontal="center" vertical="top" wrapText="1"/>
    </xf>
    <xf numFmtId="0" fontId="0" fillId="0" borderId="13" xfId="0" applyBorder="1" applyAlignment="1">
      <alignment horizontal="center" vertical="center" wrapText="1"/>
    </xf>
    <xf numFmtId="1" fontId="30" fillId="3" borderId="56" xfId="1" applyNumberFormat="1" applyFont="1" applyFill="1" applyBorder="1" applyAlignment="1">
      <alignment horizontal="center" vertical="center" wrapText="1"/>
    </xf>
    <xf numFmtId="1" fontId="30" fillId="3" borderId="42" xfId="1" applyNumberFormat="1" applyFont="1" applyFill="1" applyBorder="1" applyAlignment="1">
      <alignment horizontal="center" vertical="center" wrapText="1"/>
    </xf>
    <xf numFmtId="1" fontId="30" fillId="3" borderId="55" xfId="1" applyNumberFormat="1" applyFont="1" applyFill="1" applyBorder="1" applyAlignment="1">
      <alignment horizontal="center" vertical="center" wrapText="1"/>
    </xf>
    <xf numFmtId="2" fontId="105" fillId="0" borderId="0" xfId="1" applyNumberFormat="1" applyFont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14" fontId="105" fillId="0" borderId="0" xfId="1" applyNumberFormat="1" applyFont="1" applyAlignment="1">
      <alignment horizontal="center" vertical="center" wrapText="1"/>
    </xf>
    <xf numFmtId="0" fontId="112" fillId="0" borderId="0" xfId="0" applyNumberFormat="1" applyFont="1" applyAlignment="1">
      <alignment horizontal="center" vertical="center" wrapText="1"/>
    </xf>
    <xf numFmtId="2" fontId="105" fillId="0" borderId="0" xfId="1" applyNumberFormat="1" applyFont="1" applyAlignment="1">
      <alignment horizontal="center" wrapText="1"/>
    </xf>
    <xf numFmtId="2" fontId="112" fillId="0" borderId="0" xfId="0" applyNumberFormat="1" applyFont="1" applyAlignment="1">
      <alignment horizontal="center" wrapText="1"/>
    </xf>
    <xf numFmtId="0" fontId="112" fillId="0" borderId="0" xfId="0" applyFont="1" applyAlignment="1">
      <alignment horizontal="center" wrapText="1"/>
    </xf>
    <xf numFmtId="0" fontId="113" fillId="3" borderId="15" xfId="1" applyFont="1" applyFill="1" applyBorder="1" applyAlignment="1">
      <alignment horizontal="center" vertical="center" wrapText="1"/>
    </xf>
    <xf numFmtId="0" fontId="113" fillId="3" borderId="33" xfId="1" applyFont="1" applyFill="1" applyBorder="1" applyAlignment="1">
      <alignment horizontal="center" vertical="center" wrapText="1"/>
    </xf>
    <xf numFmtId="0" fontId="113" fillId="3" borderId="19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111" fillId="3" borderId="16" xfId="1" applyFont="1" applyFill="1" applyBorder="1" applyAlignment="1">
      <alignment horizontal="center" vertical="center" wrapText="1"/>
    </xf>
    <xf numFmtId="0" fontId="111" fillId="3" borderId="7" xfId="1" applyFont="1" applyFill="1" applyBorder="1" applyAlignment="1">
      <alignment horizontal="center" vertical="center" wrapText="1"/>
    </xf>
    <xf numFmtId="0" fontId="47" fillId="3" borderId="20" xfId="0" applyFont="1" applyFill="1" applyBorder="1" applyAlignment="1">
      <alignment horizontal="center" vertical="center" wrapText="1"/>
    </xf>
    <xf numFmtId="0" fontId="111" fillId="3" borderId="10" xfId="1" applyFont="1" applyFill="1" applyBorder="1" applyAlignment="1">
      <alignment horizontal="center" vertical="center" wrapText="1"/>
    </xf>
    <xf numFmtId="0" fontId="112" fillId="0" borderId="7" xfId="0" applyFont="1" applyBorder="1" applyAlignment="1">
      <alignment horizontal="center" vertical="center" wrapText="1"/>
    </xf>
    <xf numFmtId="0" fontId="112" fillId="0" borderId="13" xfId="0" applyFont="1" applyBorder="1" applyAlignment="1">
      <alignment horizontal="center" vertical="center" wrapText="1"/>
    </xf>
    <xf numFmtId="0" fontId="30" fillId="3" borderId="11" xfId="1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30" fillId="3" borderId="25" xfId="1" applyFont="1" applyFill="1" applyBorder="1" applyAlignment="1">
      <alignment horizontal="center" vertical="center" wrapText="1"/>
    </xf>
    <xf numFmtId="0" fontId="30" fillId="3" borderId="26" xfId="1" applyFont="1" applyFill="1" applyBorder="1" applyAlignment="1">
      <alignment horizontal="center" vertical="center" wrapText="1"/>
    </xf>
    <xf numFmtId="0" fontId="62" fillId="3" borderId="8" xfId="1" applyFont="1" applyFill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 wrapText="1"/>
    </xf>
    <xf numFmtId="0" fontId="52" fillId="0" borderId="28" xfId="0" applyFont="1" applyFill="1" applyBorder="1" applyAlignment="1">
      <alignment horizontal="center" vertical="center" wrapText="1"/>
    </xf>
    <xf numFmtId="0" fontId="111" fillId="3" borderId="34" xfId="1" applyFont="1" applyFill="1" applyBorder="1" applyAlignment="1">
      <alignment horizontal="center" vertical="center" wrapText="1"/>
    </xf>
    <xf numFmtId="0" fontId="111" fillId="3" borderId="38" xfId="1" applyFont="1" applyFill="1" applyBorder="1" applyAlignment="1">
      <alignment horizontal="center" vertical="center" wrapText="1"/>
    </xf>
    <xf numFmtId="0" fontId="47" fillId="3" borderId="39" xfId="0" applyFont="1" applyFill="1" applyBorder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98" fillId="0" borderId="0" xfId="1" applyFont="1" applyAlignment="1">
      <alignment horizontal="center" vertical="top" wrapText="1"/>
    </xf>
    <xf numFmtId="0" fontId="70" fillId="0" borderId="0" xfId="0" applyFont="1" applyAlignment="1">
      <alignment horizontal="center" vertical="top" wrapText="1"/>
    </xf>
    <xf numFmtId="0" fontId="130" fillId="0" borderId="35" xfId="0" applyFont="1" applyBorder="1" applyAlignment="1">
      <alignment horizontal="center" vertical="center" wrapText="1"/>
    </xf>
    <xf numFmtId="0" fontId="118" fillId="0" borderId="36" xfId="0" applyFont="1" applyBorder="1" applyAlignment="1">
      <alignment horizontal="center" vertical="center" wrapText="1"/>
    </xf>
    <xf numFmtId="0" fontId="70" fillId="0" borderId="36" xfId="0" applyFont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 wrapText="1"/>
    </xf>
    <xf numFmtId="0" fontId="30" fillId="3" borderId="27" xfId="1" applyFont="1" applyFill="1" applyBorder="1" applyAlignment="1">
      <alignment horizontal="center" vertical="center" wrapText="1"/>
    </xf>
    <xf numFmtId="0" fontId="62" fillId="3" borderId="10" xfId="1" applyFont="1" applyFill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24" fillId="0" borderId="0" xfId="1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35" fillId="3" borderId="45" xfId="1" applyFont="1" applyFill="1" applyBorder="1" applyAlignment="1">
      <alignment horizontal="center" vertical="center" wrapText="1"/>
    </xf>
    <xf numFmtId="0" fontId="35" fillId="3" borderId="58" xfId="1" applyFont="1" applyFill="1" applyBorder="1" applyAlignment="1">
      <alignment horizontal="center" vertical="center" wrapText="1"/>
    </xf>
    <xf numFmtId="0" fontId="78" fillId="3" borderId="21" xfId="0" applyFont="1" applyFill="1" applyBorder="1" applyAlignment="1">
      <alignment horizontal="center" vertical="center" wrapText="1"/>
    </xf>
    <xf numFmtId="0" fontId="107" fillId="0" borderId="0" xfId="1" applyFont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26" fillId="5" borderId="8" xfId="0" applyFont="1" applyFill="1" applyBorder="1" applyAlignment="1">
      <alignment horizontal="left" vertical="center" wrapText="1"/>
    </xf>
    <xf numFmtId="0" fontId="131" fillId="5" borderId="41" xfId="0" applyFont="1" applyFill="1" applyBorder="1" applyAlignment="1">
      <alignment horizontal="left" vertical="center" wrapText="1"/>
    </xf>
    <xf numFmtId="0" fontId="131" fillId="5" borderId="44" xfId="0" applyFont="1" applyFill="1" applyBorder="1" applyAlignment="1">
      <alignment horizontal="left" vertical="center" wrapText="1"/>
    </xf>
    <xf numFmtId="0" fontId="131" fillId="5" borderId="55" xfId="0" applyFont="1" applyFill="1" applyBorder="1" applyAlignment="1">
      <alignment horizontal="left" vertical="center" wrapText="1"/>
    </xf>
    <xf numFmtId="0" fontId="27" fillId="5" borderId="5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  <xf numFmtId="0" fontId="26" fillId="5" borderId="40" xfId="0" applyFont="1" applyFill="1" applyBorder="1" applyAlignment="1">
      <alignment horizontal="left" vertical="center" wrapText="1"/>
    </xf>
    <xf numFmtId="0" fontId="106" fillId="5" borderId="16" xfId="0" applyFont="1" applyFill="1" applyBorder="1" applyAlignment="1">
      <alignment horizontal="left" vertical="center" wrapText="1"/>
    </xf>
    <xf numFmtId="0" fontId="106" fillId="5" borderId="5" xfId="0" applyFont="1" applyFill="1" applyBorder="1" applyAlignment="1">
      <alignment horizontal="left" vertical="center" wrapText="1"/>
    </xf>
    <xf numFmtId="0" fontId="106" fillId="5" borderId="13" xfId="0" applyFont="1" applyFill="1" applyBorder="1" applyAlignment="1">
      <alignment horizontal="left" vertical="center" wrapText="1"/>
    </xf>
    <xf numFmtId="0" fontId="106" fillId="5" borderId="34" xfId="0" applyFont="1" applyFill="1" applyBorder="1" applyAlignment="1">
      <alignment horizontal="left" vertical="center" wrapText="1"/>
    </xf>
    <xf numFmtId="0" fontId="106" fillId="5" borderId="8" xfId="0" applyFont="1" applyFill="1" applyBorder="1" applyAlignment="1">
      <alignment horizontal="left" vertical="center" wrapText="1"/>
    </xf>
    <xf numFmtId="0" fontId="106" fillId="5" borderId="40" xfId="0" applyFont="1" applyFill="1" applyBorder="1" applyAlignment="1">
      <alignment horizontal="left" vertical="center" wrapText="1"/>
    </xf>
    <xf numFmtId="164" fontId="52" fillId="0" borderId="5" xfId="0" applyNumberFormat="1" applyFont="1" applyFill="1" applyBorder="1" applyAlignment="1">
      <alignment horizontal="center" vertical="center" wrapText="1"/>
    </xf>
    <xf numFmtId="1" fontId="52" fillId="0" borderId="16" xfId="0" applyNumberFormat="1" applyFont="1" applyFill="1" applyBorder="1" applyAlignment="1">
      <alignment horizontal="center" vertical="center" wrapText="1"/>
    </xf>
    <xf numFmtId="1" fontId="52" fillId="0" borderId="5" xfId="0" applyNumberFormat="1" applyFont="1" applyFill="1" applyBorder="1" applyAlignment="1">
      <alignment horizontal="center" vertical="center" wrapText="1"/>
    </xf>
    <xf numFmtId="1" fontId="52" fillId="0" borderId="13" xfId="0" applyNumberFormat="1" applyFont="1" applyFill="1" applyBorder="1" applyAlignment="1">
      <alignment horizontal="center" vertical="center" wrapText="1"/>
    </xf>
    <xf numFmtId="0" fontId="41" fillId="5" borderId="25" xfId="0" applyFont="1" applyFill="1" applyBorder="1" applyAlignment="1">
      <alignment horizontal="center" vertical="center" wrapText="1"/>
    </xf>
    <xf numFmtId="0" fontId="41" fillId="5" borderId="30" xfId="0" applyFont="1" applyFill="1" applyBorder="1" applyAlignment="1">
      <alignment horizontal="center" vertical="center" wrapText="1"/>
    </xf>
    <xf numFmtId="0" fontId="41" fillId="5" borderId="28" xfId="0" applyFont="1" applyFill="1" applyBorder="1" applyAlignment="1">
      <alignment horizontal="center" vertical="center" wrapText="1"/>
    </xf>
    <xf numFmtId="1" fontId="52" fillId="0" borderId="45" xfId="0" applyNumberFormat="1" applyFont="1" applyFill="1" applyBorder="1" applyAlignment="1">
      <alignment horizontal="center" vertical="center" wrapText="1"/>
    </xf>
    <xf numFmtId="1" fontId="52" fillId="0" borderId="23" xfId="0" applyNumberFormat="1" applyFont="1" applyFill="1" applyBorder="1" applyAlignment="1">
      <alignment horizontal="center" vertical="center" wrapText="1"/>
    </xf>
    <xf numFmtId="1" fontId="52" fillId="0" borderId="14" xfId="0" applyNumberFormat="1" applyFont="1" applyFill="1" applyBorder="1" applyAlignment="1">
      <alignment horizontal="center" vertical="center" wrapText="1"/>
    </xf>
    <xf numFmtId="164" fontId="41" fillId="5" borderId="30" xfId="0" applyNumberFormat="1" applyFont="1" applyFill="1" applyBorder="1" applyAlignment="1">
      <alignment horizontal="center" vertical="center" wrapText="1"/>
    </xf>
    <xf numFmtId="0" fontId="41" fillId="5" borderId="30" xfId="0" applyFont="1" applyFill="1" applyBorder="1" applyAlignment="1">
      <alignment horizontal="center" vertical="center" wrapText="1"/>
    </xf>
    <xf numFmtId="0" fontId="106" fillId="5" borderId="1" xfId="0" applyFont="1" applyFill="1" applyBorder="1" applyAlignment="1">
      <alignment horizontal="left" vertical="center" wrapText="1"/>
    </xf>
    <xf numFmtId="0" fontId="132" fillId="5" borderId="1" xfId="0" applyFont="1" applyFill="1" applyBorder="1" applyAlignment="1">
      <alignment horizontal="center" vertical="center" wrapText="1"/>
    </xf>
    <xf numFmtId="0" fontId="106" fillId="5" borderId="2" xfId="0" applyFont="1" applyFill="1" applyBorder="1" applyAlignment="1">
      <alignment horizontal="left" vertical="center" wrapText="1"/>
    </xf>
    <xf numFmtId="0" fontId="41" fillId="5" borderId="50" xfId="0" applyFont="1" applyFill="1" applyBorder="1" applyAlignment="1">
      <alignment horizontal="center" vertical="center" wrapText="1"/>
    </xf>
    <xf numFmtId="1" fontId="52" fillId="0" borderId="1" xfId="0" applyNumberFormat="1" applyFont="1" applyFill="1" applyBorder="1" applyAlignment="1">
      <alignment horizontal="center" vertical="center" wrapText="1"/>
    </xf>
    <xf numFmtId="1" fontId="52" fillId="0" borderId="18" xfId="0" applyNumberFormat="1" applyFont="1" applyFill="1" applyBorder="1" applyAlignment="1">
      <alignment horizontal="center" vertical="center" wrapText="1"/>
    </xf>
    <xf numFmtId="2" fontId="30" fillId="3" borderId="39" xfId="0" applyNumberFormat="1" applyFont="1" applyFill="1" applyBorder="1" applyAlignment="1">
      <alignment horizontal="center" vertical="center" wrapText="1"/>
    </xf>
    <xf numFmtId="1" fontId="59" fillId="0" borderId="45" xfId="1" applyNumberFormat="1" applyFont="1" applyBorder="1" applyAlignment="1">
      <alignment horizontal="center" vertical="center"/>
    </xf>
    <xf numFmtId="1" fontId="59" fillId="0" borderId="18" xfId="1" applyNumberFormat="1" applyFont="1" applyBorder="1" applyAlignment="1">
      <alignment horizontal="center" vertical="center"/>
    </xf>
    <xf numFmtId="0" fontId="52" fillId="0" borderId="19" xfId="0" applyFont="1" applyFill="1" applyBorder="1" applyAlignment="1">
      <alignment horizontal="center" vertical="center" wrapText="1"/>
    </xf>
    <xf numFmtId="1" fontId="59" fillId="0" borderId="21" xfId="1" applyNumberFormat="1" applyFont="1" applyBorder="1" applyAlignment="1">
      <alignment horizontal="center" vertical="center"/>
    </xf>
    <xf numFmtId="1" fontId="59" fillId="0" borderId="2" xfId="0" applyNumberFormat="1" applyFont="1" applyFill="1" applyBorder="1" applyAlignment="1">
      <alignment horizontal="center" vertical="center" wrapText="1"/>
    </xf>
    <xf numFmtId="1" fontId="59" fillId="0" borderId="52" xfId="1" applyNumberFormat="1" applyFont="1" applyBorder="1" applyAlignment="1">
      <alignment horizontal="center" vertical="center"/>
    </xf>
    <xf numFmtId="1" fontId="59" fillId="0" borderId="53" xfId="1" applyNumberFormat="1" applyFont="1" applyBorder="1" applyAlignment="1">
      <alignment horizontal="center" vertical="center"/>
    </xf>
    <xf numFmtId="1" fontId="59" fillId="0" borderId="32" xfId="1" applyNumberFormat="1" applyFont="1" applyBorder="1" applyAlignment="1">
      <alignment horizontal="center" vertical="center"/>
    </xf>
    <xf numFmtId="1" fontId="59" fillId="0" borderId="43" xfId="1" applyNumberFormat="1" applyFont="1" applyBorder="1" applyAlignment="1">
      <alignment horizontal="center" vertical="center"/>
    </xf>
    <xf numFmtId="0" fontId="59" fillId="5" borderId="1" xfId="0" applyFont="1" applyFill="1" applyBorder="1" applyAlignment="1">
      <alignment horizontal="left" vertical="center" wrapText="1"/>
    </xf>
    <xf numFmtId="0" fontId="110" fillId="5" borderId="1" xfId="0" applyFont="1" applyFill="1" applyBorder="1" applyAlignment="1">
      <alignment horizontal="left" vertical="center" wrapText="1"/>
    </xf>
    <xf numFmtId="0" fontId="20" fillId="2" borderId="35" xfId="0" applyFont="1" applyFill="1" applyBorder="1" applyAlignment="1">
      <alignment horizontal="center" vertical="center" wrapText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28" fillId="5" borderId="2" xfId="0" applyFont="1" applyFill="1" applyBorder="1" applyAlignment="1">
      <alignment horizontal="left" vertical="center" wrapText="1"/>
    </xf>
    <xf numFmtId="164" fontId="52" fillId="0" borderId="34" xfId="0" applyNumberFormat="1" applyFont="1" applyFill="1" applyBorder="1" applyAlignment="1">
      <alignment horizontal="center" vertical="center" wrapText="1"/>
    </xf>
    <xf numFmtId="164" fontId="52" fillId="0" borderId="15" xfId="0" applyNumberFormat="1" applyFont="1" applyFill="1" applyBorder="1" applyAlignment="1">
      <alignment horizontal="center" vertical="center" wrapText="1"/>
    </xf>
    <xf numFmtId="164" fontId="52" fillId="0" borderId="22" xfId="0" applyNumberFormat="1" applyFont="1" applyFill="1" applyBorder="1" applyAlignment="1">
      <alignment horizontal="center" vertical="center" wrapText="1"/>
    </xf>
    <xf numFmtId="164" fontId="52" fillId="0" borderId="8" xfId="0" applyNumberFormat="1" applyFont="1" applyFill="1" applyBorder="1" applyAlignment="1">
      <alignment horizontal="center" vertical="center" wrapText="1"/>
    </xf>
    <xf numFmtId="164" fontId="52" fillId="0" borderId="50" xfId="0" applyNumberFormat="1" applyFont="1" applyFill="1" applyBorder="1" applyAlignment="1">
      <alignment horizontal="center" vertical="center" wrapText="1"/>
    </xf>
    <xf numFmtId="0" fontId="132" fillId="5" borderId="1" xfId="0" applyFont="1" applyFill="1" applyBorder="1" applyAlignment="1">
      <alignment horizontal="left" vertical="center" wrapText="1"/>
    </xf>
    <xf numFmtId="0" fontId="27" fillId="5" borderId="1" xfId="0" applyFont="1" applyFill="1" applyBorder="1" applyAlignment="1">
      <alignment horizontal="left" vertical="center" wrapText="1"/>
    </xf>
    <xf numFmtId="0" fontId="26" fillId="5" borderId="2" xfId="0" applyFont="1" applyFill="1" applyBorder="1" applyAlignment="1">
      <alignment horizontal="left" vertical="center" wrapText="1"/>
    </xf>
    <xf numFmtId="0" fontId="131" fillId="5" borderId="32" xfId="0" applyFont="1" applyFill="1" applyBorder="1" applyAlignment="1">
      <alignment horizontal="left" vertical="center" wrapText="1"/>
    </xf>
    <xf numFmtId="164" fontId="52" fillId="0" borderId="28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36" fillId="0" borderId="0" xfId="1" applyNumberFormat="1" applyFont="1" applyAlignment="1">
      <alignment horizontal="center" vertical="center"/>
    </xf>
    <xf numFmtId="2" fontId="59" fillId="0" borderId="0" xfId="1" applyNumberFormat="1" applyFont="1" applyBorder="1" applyAlignment="1">
      <alignment horizontal="center" vertical="center"/>
    </xf>
    <xf numFmtId="2" fontId="25" fillId="0" borderId="0" xfId="1" applyNumberFormat="1" applyFont="1" applyAlignment="1">
      <alignment horizontal="center" vertical="center"/>
    </xf>
    <xf numFmtId="2" fontId="23" fillId="0" borderId="0" xfId="1" applyNumberFormat="1" applyAlignment="1">
      <alignment horizontal="center" vertical="center"/>
    </xf>
    <xf numFmtId="0" fontId="52" fillId="0" borderId="6" xfId="0" applyFont="1" applyFill="1" applyBorder="1" applyAlignment="1">
      <alignment horizontal="center" vertical="center" wrapText="1"/>
    </xf>
    <xf numFmtId="0" fontId="52" fillId="0" borderId="32" xfId="0" applyFont="1" applyFill="1" applyBorder="1" applyAlignment="1">
      <alignment horizontal="center" vertical="center" wrapText="1"/>
    </xf>
    <xf numFmtId="0" fontId="52" fillId="0" borderId="43" xfId="0" applyFont="1" applyFill="1" applyBorder="1" applyAlignment="1">
      <alignment horizontal="center" vertical="center" wrapText="1"/>
    </xf>
    <xf numFmtId="0" fontId="52" fillId="0" borderId="44" xfId="0" applyFont="1" applyFill="1" applyBorder="1" applyAlignment="1">
      <alignment horizontal="center" vertical="center" wrapText="1"/>
    </xf>
    <xf numFmtId="0" fontId="52" fillId="0" borderId="67" xfId="0" applyFont="1" applyFill="1" applyBorder="1" applyAlignment="1">
      <alignment horizontal="center" vertical="center" wrapText="1"/>
    </xf>
    <xf numFmtId="0" fontId="52" fillId="0" borderId="68" xfId="0" applyFont="1" applyFill="1" applyBorder="1" applyAlignment="1">
      <alignment horizontal="center" vertical="center" wrapText="1"/>
    </xf>
    <xf numFmtId="0" fontId="128" fillId="5" borderId="39" xfId="0" applyFont="1" applyFill="1" applyBorder="1" applyAlignment="1">
      <alignment horizontal="left" vertical="center" wrapText="1"/>
    </xf>
    <xf numFmtId="2" fontId="70" fillId="0" borderId="0" xfId="0" applyNumberFormat="1" applyFont="1" applyAlignment="1">
      <alignment horizontal="center" vertical="center"/>
    </xf>
    <xf numFmtId="2" fontId="72" fillId="0" borderId="0" xfId="1" applyNumberFormat="1" applyFont="1" applyAlignment="1">
      <alignment horizontal="center" vertical="center"/>
    </xf>
    <xf numFmtId="2" fontId="51" fillId="0" borderId="0" xfId="1" applyNumberFormat="1" applyFont="1" applyAlignment="1">
      <alignment horizontal="center" vertical="center"/>
    </xf>
    <xf numFmtId="1" fontId="59" fillId="0" borderId="51" xfId="1" applyNumberFormat="1" applyFont="1" applyBorder="1" applyAlignment="1">
      <alignment horizontal="center" vertical="center"/>
    </xf>
    <xf numFmtId="1" fontId="59" fillId="0" borderId="60" xfId="1" applyNumberFormat="1" applyFont="1" applyBorder="1" applyAlignment="1">
      <alignment horizontal="center" vertical="center"/>
    </xf>
    <xf numFmtId="0" fontId="135" fillId="5" borderId="17" xfId="0" applyFont="1" applyFill="1" applyBorder="1" applyAlignment="1">
      <alignment horizontal="center" vertical="center"/>
    </xf>
    <xf numFmtId="0" fontId="135" fillId="5" borderId="8" xfId="0" applyFont="1" applyFill="1" applyBorder="1" applyAlignment="1">
      <alignment horizontal="left" vertical="center" wrapText="1"/>
    </xf>
    <xf numFmtId="0" fontId="132" fillId="0" borderId="15" xfId="0" applyFont="1" applyFill="1" applyBorder="1" applyAlignment="1">
      <alignment horizontal="center" vertical="center" wrapText="1"/>
    </xf>
    <xf numFmtId="2" fontId="132" fillId="0" borderId="34" xfId="0" applyNumberFormat="1" applyFont="1" applyFill="1" applyBorder="1" applyAlignment="1">
      <alignment horizontal="center" vertical="center" wrapText="1"/>
    </xf>
    <xf numFmtId="0" fontId="139" fillId="0" borderId="41" xfId="0" applyFont="1" applyFill="1" applyBorder="1" applyAlignment="1">
      <alignment horizontal="center" vertical="center" wrapText="1"/>
    </xf>
    <xf numFmtId="2" fontId="132" fillId="0" borderId="0" xfId="0" applyNumberFormat="1" applyFont="1" applyFill="1" applyBorder="1" applyAlignment="1">
      <alignment horizontal="center" vertical="center" wrapText="1"/>
    </xf>
    <xf numFmtId="1" fontId="132" fillId="0" borderId="0" xfId="1" applyNumberFormat="1" applyFont="1" applyBorder="1" applyAlignment="1">
      <alignment horizontal="center" vertical="center"/>
    </xf>
    <xf numFmtId="0" fontId="132" fillId="0" borderId="22" xfId="0" applyFont="1" applyFill="1" applyBorder="1" applyAlignment="1">
      <alignment horizontal="center" vertical="center" wrapText="1"/>
    </xf>
    <xf numFmtId="2" fontId="132" fillId="0" borderId="8" xfId="0" applyNumberFormat="1" applyFont="1" applyFill="1" applyBorder="1" applyAlignment="1">
      <alignment horizontal="center" vertical="center" wrapText="1"/>
    </xf>
    <xf numFmtId="0" fontId="139" fillId="0" borderId="44" xfId="0" applyFont="1" applyFill="1" applyBorder="1" applyAlignment="1">
      <alignment horizontal="center" vertical="center" wrapText="1"/>
    </xf>
    <xf numFmtId="0" fontId="132" fillId="0" borderId="17" xfId="0" applyFont="1" applyFill="1" applyBorder="1" applyAlignment="1">
      <alignment horizontal="center" vertical="center" wrapText="1"/>
    </xf>
    <xf numFmtId="2" fontId="132" fillId="0" borderId="2" xfId="0" applyNumberFormat="1" applyFont="1" applyFill="1" applyBorder="1" applyAlignment="1">
      <alignment horizontal="center" vertical="center" wrapText="1"/>
    </xf>
    <xf numFmtId="0" fontId="139" fillId="0" borderId="32" xfId="0" applyFont="1" applyFill="1" applyBorder="1" applyAlignment="1">
      <alignment horizontal="center" vertical="center" wrapText="1"/>
    </xf>
    <xf numFmtId="2" fontId="52" fillId="0" borderId="39" xfId="0" applyNumberFormat="1" applyFont="1" applyFill="1" applyBorder="1" applyAlignment="1">
      <alignment horizontal="center" vertical="center" wrapText="1"/>
    </xf>
    <xf numFmtId="0" fontId="135" fillId="5" borderId="34" xfId="0" applyFont="1" applyFill="1" applyBorder="1" applyAlignment="1">
      <alignment horizontal="left" vertical="center" wrapText="1"/>
    </xf>
    <xf numFmtId="0" fontId="135" fillId="5" borderId="19" xfId="0" applyFont="1" applyFill="1" applyBorder="1" applyAlignment="1">
      <alignment horizontal="center" vertical="center"/>
    </xf>
    <xf numFmtId="0" fontId="41" fillId="5" borderId="8" xfId="0" applyFont="1" applyFill="1" applyBorder="1" applyAlignment="1">
      <alignment horizontal="left" vertical="center" wrapText="1"/>
    </xf>
    <xf numFmtId="0" fontId="136" fillId="5" borderId="1" xfId="0" applyFont="1" applyFill="1" applyBorder="1" applyAlignment="1">
      <alignment horizontal="center" vertical="center" wrapText="1"/>
    </xf>
    <xf numFmtId="0" fontId="135" fillId="5" borderId="2" xfId="0" applyFont="1" applyFill="1" applyBorder="1" applyAlignment="1">
      <alignment horizontal="left" vertical="center" wrapText="1"/>
    </xf>
    <xf numFmtId="0" fontId="136" fillId="5" borderId="20" xfId="0" applyFont="1" applyFill="1" applyBorder="1" applyAlignment="1">
      <alignment horizontal="center" vertical="center" wrapText="1"/>
    </xf>
    <xf numFmtId="0" fontId="132" fillId="5" borderId="20" xfId="0" applyFont="1" applyFill="1" applyBorder="1" applyAlignment="1">
      <alignment horizontal="left" vertical="center" wrapText="1"/>
    </xf>
    <xf numFmtId="0" fontId="132" fillId="5" borderId="20" xfId="0" applyFont="1" applyFill="1" applyBorder="1" applyAlignment="1">
      <alignment horizontal="center" vertical="center" wrapText="1"/>
    </xf>
    <xf numFmtId="0" fontId="135" fillId="5" borderId="39" xfId="0" applyFont="1" applyFill="1" applyBorder="1" applyAlignment="1">
      <alignment horizontal="left" vertical="center" wrapText="1"/>
    </xf>
    <xf numFmtId="0" fontId="132" fillId="0" borderId="19" xfId="0" applyFont="1" applyFill="1" applyBorder="1" applyAlignment="1">
      <alignment horizontal="center" vertical="center" wrapText="1"/>
    </xf>
    <xf numFmtId="2" fontId="132" fillId="0" borderId="39" xfId="0" applyNumberFormat="1" applyFont="1" applyFill="1" applyBorder="1" applyAlignment="1">
      <alignment horizontal="center" vertical="center" wrapText="1"/>
    </xf>
    <xf numFmtId="0" fontId="139" fillId="0" borderId="43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2</xdr:col>
      <xdr:colOff>133350</xdr:colOff>
      <xdr:row>4</xdr:row>
      <xdr:rowOff>57150</xdr:rowOff>
    </xdr:to>
    <xdr:pic>
      <xdr:nvPicPr>
        <xdr:cNvPr id="204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790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1102894</xdr:colOff>
      <xdr:row>0</xdr:row>
      <xdr:rowOff>300938</xdr:rowOff>
    </xdr:from>
    <xdr:to>
      <xdr:col>12</xdr:col>
      <xdr:colOff>902369</xdr:colOff>
      <xdr:row>0</xdr:row>
      <xdr:rowOff>2306052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39933" y="300938"/>
          <a:ext cx="2130594" cy="20051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955010</xdr:colOff>
      <xdr:row>0</xdr:row>
      <xdr:rowOff>912707</xdr:rowOff>
    </xdr:from>
    <xdr:to>
      <xdr:col>3</xdr:col>
      <xdr:colOff>150395</xdr:colOff>
      <xdr:row>0</xdr:row>
      <xdr:rowOff>2531645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9221" y="912707"/>
          <a:ext cx="3907753" cy="16189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526383</xdr:colOff>
      <xdr:row>0</xdr:row>
      <xdr:rowOff>401051</xdr:rowOff>
    </xdr:from>
    <xdr:to>
      <xdr:col>7</xdr:col>
      <xdr:colOff>802106</xdr:colOff>
      <xdr:row>0</xdr:row>
      <xdr:rowOff>2351878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4212" y="401051"/>
          <a:ext cx="7444539" cy="195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526380</xdr:colOff>
      <xdr:row>0</xdr:row>
      <xdr:rowOff>726907</xdr:rowOff>
    </xdr:from>
    <xdr:to>
      <xdr:col>2</xdr:col>
      <xdr:colOff>777038</xdr:colOff>
      <xdr:row>0</xdr:row>
      <xdr:rowOff>2567934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80" y="726907"/>
          <a:ext cx="1854869" cy="184102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526383</xdr:colOff>
      <xdr:row>0</xdr:row>
      <xdr:rowOff>451333</xdr:rowOff>
    </xdr:from>
    <xdr:to>
      <xdr:col>13</xdr:col>
      <xdr:colOff>526383</xdr:colOff>
      <xdr:row>0</xdr:row>
      <xdr:rowOff>2707104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08554" y="451333"/>
          <a:ext cx="2331118" cy="225577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929940</xdr:colOff>
      <xdr:row>0</xdr:row>
      <xdr:rowOff>561786</xdr:rowOff>
    </xdr:from>
    <xdr:to>
      <xdr:col>3</xdr:col>
      <xdr:colOff>952498</xdr:colOff>
      <xdr:row>0</xdr:row>
      <xdr:rowOff>2456448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151" y="561786"/>
          <a:ext cx="4734926" cy="1894662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325857</xdr:colOff>
      <xdr:row>0</xdr:row>
      <xdr:rowOff>651712</xdr:rowOff>
    </xdr:from>
    <xdr:to>
      <xdr:col>8</xdr:col>
      <xdr:colOff>1127960</xdr:colOff>
      <xdr:row>0</xdr:row>
      <xdr:rowOff>2531646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3686" y="651712"/>
          <a:ext cx="8071182" cy="1879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401053</xdr:colOff>
      <xdr:row>0</xdr:row>
      <xdr:rowOff>651711</xdr:rowOff>
    </xdr:from>
    <xdr:to>
      <xdr:col>2</xdr:col>
      <xdr:colOff>651711</xdr:colOff>
      <xdr:row>0</xdr:row>
      <xdr:rowOff>2492738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3" y="651711"/>
          <a:ext cx="1854869" cy="18410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884464</xdr:colOff>
      <xdr:row>1</xdr:row>
      <xdr:rowOff>45357</xdr:rowOff>
    </xdr:from>
    <xdr:to>
      <xdr:col>13</xdr:col>
      <xdr:colOff>929822</xdr:colOff>
      <xdr:row>5</xdr:row>
      <xdr:rowOff>158751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20893" y="385536"/>
          <a:ext cx="2199822" cy="18369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247196</xdr:colOff>
      <xdr:row>0</xdr:row>
      <xdr:rowOff>272143</xdr:rowOff>
    </xdr:from>
    <xdr:to>
      <xdr:col>2</xdr:col>
      <xdr:colOff>2517321</xdr:colOff>
      <xdr:row>4</xdr:row>
      <xdr:rowOff>45358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96" y="272143"/>
          <a:ext cx="3971018" cy="142875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1201964</xdr:colOff>
      <xdr:row>0</xdr:row>
      <xdr:rowOff>272143</xdr:rowOff>
    </xdr:from>
    <xdr:to>
      <xdr:col>7</xdr:col>
      <xdr:colOff>2086428</xdr:colOff>
      <xdr:row>3</xdr:row>
      <xdr:rowOff>90714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678" y="272143"/>
          <a:ext cx="4104821" cy="97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2857501</xdr:colOff>
      <xdr:row>0</xdr:row>
      <xdr:rowOff>181429</xdr:rowOff>
    </xdr:from>
    <xdr:to>
      <xdr:col>2</xdr:col>
      <xdr:colOff>4490359</xdr:colOff>
      <xdr:row>4</xdr:row>
      <xdr:rowOff>146566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394" y="181429"/>
          <a:ext cx="1632858" cy="16206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408215</xdr:colOff>
      <xdr:row>0</xdr:row>
      <xdr:rowOff>241754</xdr:rowOff>
    </xdr:from>
    <xdr:to>
      <xdr:col>13</xdr:col>
      <xdr:colOff>476251</xdr:colOff>
      <xdr:row>5</xdr:row>
      <xdr:rowOff>249464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7144" y="241754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247195</xdr:colOff>
      <xdr:row>1</xdr:row>
      <xdr:rowOff>126544</xdr:rowOff>
    </xdr:from>
    <xdr:to>
      <xdr:col>2</xdr:col>
      <xdr:colOff>3787320</xdr:colOff>
      <xdr:row>4</xdr:row>
      <xdr:rowOff>272143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8088" y="512080"/>
          <a:ext cx="3540125" cy="13022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1088573</xdr:colOff>
      <xdr:row>0</xdr:row>
      <xdr:rowOff>362858</xdr:rowOff>
    </xdr:from>
    <xdr:to>
      <xdr:col>7</xdr:col>
      <xdr:colOff>2766786</xdr:colOff>
      <xdr:row>3</xdr:row>
      <xdr:rowOff>226786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144" y="362858"/>
          <a:ext cx="5964463" cy="1088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385535</xdr:colOff>
      <xdr:row>1</xdr:row>
      <xdr:rowOff>90713</xdr:rowOff>
    </xdr:from>
    <xdr:to>
      <xdr:col>2</xdr:col>
      <xdr:colOff>124135</xdr:colOff>
      <xdr:row>4</xdr:row>
      <xdr:rowOff>362857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5" y="476249"/>
          <a:ext cx="1439493" cy="14287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271813</xdr:colOff>
      <xdr:row>0</xdr:row>
      <xdr:rowOff>84797</xdr:rowOff>
    </xdr:from>
    <xdr:to>
      <xdr:col>8</xdr:col>
      <xdr:colOff>1068660</xdr:colOff>
      <xdr:row>1</xdr:row>
      <xdr:rowOff>561046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337" y="84797"/>
          <a:ext cx="796847" cy="7550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141947</xdr:colOff>
      <xdr:row>0</xdr:row>
      <xdr:rowOff>170752</xdr:rowOff>
    </xdr:from>
    <xdr:to>
      <xdr:col>2</xdr:col>
      <xdr:colOff>1246846</xdr:colOff>
      <xdr:row>1</xdr:row>
      <xdr:rowOff>383323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47" y="170752"/>
          <a:ext cx="1964472" cy="54943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2016977</xdr:colOff>
      <xdr:row>0</xdr:row>
      <xdr:rowOff>245327</xdr:rowOff>
    </xdr:from>
    <xdr:to>
      <xdr:col>5</xdr:col>
      <xdr:colOff>1383314</xdr:colOff>
      <xdr:row>1</xdr:row>
      <xdr:rowOff>638872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245327"/>
          <a:ext cx="2816246" cy="730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635000</xdr:colOff>
      <xdr:row>0</xdr:row>
      <xdr:rowOff>294822</xdr:rowOff>
    </xdr:from>
    <xdr:to>
      <xdr:col>13</xdr:col>
      <xdr:colOff>544287</xdr:colOff>
      <xdr:row>5</xdr:row>
      <xdr:rowOff>181429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43" y="294822"/>
          <a:ext cx="2063751" cy="190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496659</xdr:colOff>
      <xdr:row>1</xdr:row>
      <xdr:rowOff>35829</xdr:rowOff>
    </xdr:from>
    <xdr:to>
      <xdr:col>2</xdr:col>
      <xdr:colOff>4036784</xdr:colOff>
      <xdr:row>4</xdr:row>
      <xdr:rowOff>22678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552" y="376008"/>
          <a:ext cx="3540125" cy="130220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408215</xdr:colOff>
      <xdr:row>0</xdr:row>
      <xdr:rowOff>226786</xdr:rowOff>
    </xdr:from>
    <xdr:to>
      <xdr:col>7</xdr:col>
      <xdr:colOff>1378949</xdr:colOff>
      <xdr:row>2</xdr:row>
      <xdr:rowOff>249465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8929" y="226786"/>
          <a:ext cx="4984841" cy="861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340178</xdr:colOff>
      <xdr:row>0</xdr:row>
      <xdr:rowOff>294821</xdr:rowOff>
    </xdr:from>
    <xdr:to>
      <xdr:col>2</xdr:col>
      <xdr:colOff>78778</xdr:colOff>
      <xdr:row>4</xdr:row>
      <xdr:rowOff>68036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294821"/>
          <a:ext cx="1439493" cy="142875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432954</xdr:colOff>
      <xdr:row>0</xdr:row>
      <xdr:rowOff>216479</xdr:rowOff>
    </xdr:from>
    <xdr:to>
      <xdr:col>12</xdr:col>
      <xdr:colOff>736023</xdr:colOff>
      <xdr:row>4</xdr:row>
      <xdr:rowOff>216477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08636" y="216479"/>
          <a:ext cx="1450398" cy="145039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432956</xdr:colOff>
      <xdr:row>0</xdr:row>
      <xdr:rowOff>490005</xdr:rowOff>
    </xdr:from>
    <xdr:to>
      <xdr:col>2</xdr:col>
      <xdr:colOff>3052331</xdr:colOff>
      <xdr:row>3</xdr:row>
      <xdr:rowOff>238126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6649" y="490005"/>
          <a:ext cx="2619375" cy="830507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736024</xdr:colOff>
      <xdr:row>0</xdr:row>
      <xdr:rowOff>109512</xdr:rowOff>
    </xdr:from>
    <xdr:to>
      <xdr:col>7</xdr:col>
      <xdr:colOff>930853</xdr:colOff>
      <xdr:row>2</xdr:row>
      <xdr:rowOff>43296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8979" y="109512"/>
          <a:ext cx="4740851" cy="929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411310</xdr:colOff>
      <xdr:row>0</xdr:row>
      <xdr:rowOff>173182</xdr:rowOff>
    </xdr:from>
    <xdr:to>
      <xdr:col>2</xdr:col>
      <xdr:colOff>139005</xdr:colOff>
      <xdr:row>3</xdr:row>
      <xdr:rowOff>303069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10" y="173182"/>
          <a:ext cx="1221388" cy="12122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463380</xdr:colOff>
      <xdr:row>0</xdr:row>
      <xdr:rowOff>278584</xdr:rowOff>
    </xdr:from>
    <xdr:to>
      <xdr:col>11</xdr:col>
      <xdr:colOff>924349</xdr:colOff>
      <xdr:row>7</xdr:row>
      <xdr:rowOff>257432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2096" y="278584"/>
          <a:ext cx="2803604" cy="26046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489123</xdr:colOff>
      <xdr:row>0</xdr:row>
      <xdr:rowOff>395805</xdr:rowOff>
    </xdr:from>
    <xdr:to>
      <xdr:col>2</xdr:col>
      <xdr:colOff>4299123</xdr:colOff>
      <xdr:row>4</xdr:row>
      <xdr:rowOff>360405</xdr:rowOff>
    </xdr:to>
    <xdr:pic>
      <xdr:nvPicPr>
        <xdr:cNvPr id="6" name="Рисунок 5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8177" y="395805"/>
          <a:ext cx="3810000" cy="12260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308920</xdr:colOff>
      <xdr:row>0</xdr:row>
      <xdr:rowOff>154459</xdr:rowOff>
    </xdr:from>
    <xdr:to>
      <xdr:col>7</xdr:col>
      <xdr:colOff>2162434</xdr:colOff>
      <xdr:row>2</xdr:row>
      <xdr:rowOff>310027</xdr:rowOff>
    </xdr:to>
    <xdr:pic>
      <xdr:nvPicPr>
        <xdr:cNvPr id="10" name="Рисунок 9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5879" y="154459"/>
          <a:ext cx="5328852" cy="1056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437635</xdr:colOff>
      <xdr:row>0</xdr:row>
      <xdr:rowOff>205948</xdr:rowOff>
    </xdr:from>
    <xdr:to>
      <xdr:col>2</xdr:col>
      <xdr:colOff>154460</xdr:colOff>
      <xdr:row>4</xdr:row>
      <xdr:rowOff>349842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635" y="205948"/>
          <a:ext cx="1415879" cy="14053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1314450</xdr:colOff>
      <xdr:row>0</xdr:row>
      <xdr:rowOff>142876</xdr:rowOff>
    </xdr:from>
    <xdr:to>
      <xdr:col>8</xdr:col>
      <xdr:colOff>914400</xdr:colOff>
      <xdr:row>2</xdr:row>
      <xdr:rowOff>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142876"/>
          <a:ext cx="923925" cy="8286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161926</xdr:colOff>
      <xdr:row>1</xdr:row>
      <xdr:rowOff>9524</xdr:rowOff>
    </xdr:from>
    <xdr:to>
      <xdr:col>2</xdr:col>
      <xdr:colOff>1838325</xdr:colOff>
      <xdr:row>1</xdr:row>
      <xdr:rowOff>428625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447674"/>
          <a:ext cx="1676399" cy="419101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2047875</xdr:colOff>
      <xdr:row>0</xdr:row>
      <xdr:rowOff>152400</xdr:rowOff>
    </xdr:from>
    <xdr:to>
      <xdr:col>5</xdr:col>
      <xdr:colOff>1414212</xdr:colOff>
      <xdr:row>1</xdr:row>
      <xdr:rowOff>523875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152400"/>
          <a:ext cx="2909637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190501</xdr:rowOff>
    </xdr:from>
    <xdr:to>
      <xdr:col>1</xdr:col>
      <xdr:colOff>504825</xdr:colOff>
      <xdr:row>1</xdr:row>
      <xdr:rowOff>508665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90501"/>
          <a:ext cx="762000" cy="7563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1102894</xdr:colOff>
      <xdr:row>0</xdr:row>
      <xdr:rowOff>300938</xdr:rowOff>
    </xdr:from>
    <xdr:to>
      <xdr:col>12</xdr:col>
      <xdr:colOff>902369</xdr:colOff>
      <xdr:row>0</xdr:row>
      <xdr:rowOff>2306052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24894" y="300938"/>
          <a:ext cx="2123575" cy="200511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1431260</xdr:colOff>
      <xdr:row>0</xdr:row>
      <xdr:rowOff>812444</xdr:rowOff>
    </xdr:from>
    <xdr:to>
      <xdr:col>3</xdr:col>
      <xdr:colOff>626645</xdr:colOff>
      <xdr:row>0</xdr:row>
      <xdr:rowOff>2431382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0510" y="812444"/>
          <a:ext cx="3900735" cy="16189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501317</xdr:colOff>
      <xdr:row>0</xdr:row>
      <xdr:rowOff>225591</xdr:rowOff>
    </xdr:from>
    <xdr:to>
      <xdr:col>7</xdr:col>
      <xdr:colOff>777040</xdr:colOff>
      <xdr:row>0</xdr:row>
      <xdr:rowOff>2176418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9146" y="225591"/>
          <a:ext cx="8472236" cy="195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526380</xdr:colOff>
      <xdr:row>0</xdr:row>
      <xdr:rowOff>726907</xdr:rowOff>
    </xdr:from>
    <xdr:to>
      <xdr:col>2</xdr:col>
      <xdr:colOff>777038</xdr:colOff>
      <xdr:row>0</xdr:row>
      <xdr:rowOff>2567934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380" y="726907"/>
          <a:ext cx="1869908" cy="18410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47625</xdr:rowOff>
    </xdr:from>
    <xdr:to>
      <xdr:col>2</xdr:col>
      <xdr:colOff>400050</xdr:colOff>
      <xdr:row>4</xdr:row>
      <xdr:rowOff>104775</xdr:rowOff>
    </xdr:to>
    <xdr:pic>
      <xdr:nvPicPr>
        <xdr:cNvPr id="307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47625"/>
          <a:ext cx="876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226784</xdr:colOff>
      <xdr:row>0</xdr:row>
      <xdr:rowOff>265185</xdr:rowOff>
    </xdr:from>
    <xdr:to>
      <xdr:col>13</xdr:col>
      <xdr:colOff>771071</xdr:colOff>
      <xdr:row>3</xdr:row>
      <xdr:rowOff>635001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9463" y="265185"/>
          <a:ext cx="1973037" cy="186660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883433</xdr:colOff>
      <xdr:row>1</xdr:row>
      <xdr:rowOff>161161</xdr:rowOff>
    </xdr:from>
    <xdr:to>
      <xdr:col>2</xdr:col>
      <xdr:colOff>4671785</xdr:colOff>
      <xdr:row>3</xdr:row>
      <xdr:rowOff>748393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0219" y="660090"/>
          <a:ext cx="3788352" cy="158508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1315356</xdr:colOff>
      <xdr:row>0</xdr:row>
      <xdr:rowOff>311314</xdr:rowOff>
    </xdr:from>
    <xdr:to>
      <xdr:col>7</xdr:col>
      <xdr:colOff>2358570</xdr:colOff>
      <xdr:row>2</xdr:row>
      <xdr:rowOff>316508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0" y="311314"/>
          <a:ext cx="4354286" cy="100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307193</xdr:colOff>
      <xdr:row>0</xdr:row>
      <xdr:rowOff>404093</xdr:rowOff>
    </xdr:from>
    <xdr:to>
      <xdr:col>2</xdr:col>
      <xdr:colOff>688155</xdr:colOff>
      <xdr:row>3</xdr:row>
      <xdr:rowOff>771071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193" y="404093"/>
          <a:ext cx="1877748" cy="186376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1201965</xdr:colOff>
      <xdr:row>0</xdr:row>
      <xdr:rowOff>287112</xdr:rowOff>
    </xdr:from>
    <xdr:to>
      <xdr:col>14</xdr:col>
      <xdr:colOff>929822</xdr:colOff>
      <xdr:row>5</xdr:row>
      <xdr:rowOff>294822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41429" y="287112"/>
          <a:ext cx="2222500" cy="204878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723446</xdr:colOff>
      <xdr:row>1</xdr:row>
      <xdr:rowOff>81187</xdr:rowOff>
    </xdr:from>
    <xdr:to>
      <xdr:col>2</xdr:col>
      <xdr:colOff>4694464</xdr:colOff>
      <xdr:row>4</xdr:row>
      <xdr:rowOff>430894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4339" y="466723"/>
          <a:ext cx="3971018" cy="1506314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1474107</xdr:colOff>
      <xdr:row>0</xdr:row>
      <xdr:rowOff>136071</xdr:rowOff>
    </xdr:from>
    <xdr:to>
      <xdr:col>7</xdr:col>
      <xdr:colOff>2993572</xdr:colOff>
      <xdr:row>3</xdr:row>
      <xdr:rowOff>204106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821" y="136071"/>
          <a:ext cx="4739822" cy="1292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385536</xdr:colOff>
      <xdr:row>1</xdr:row>
      <xdr:rowOff>1</xdr:rowOff>
    </xdr:from>
    <xdr:to>
      <xdr:col>2</xdr:col>
      <xdr:colOff>317501</xdr:colOff>
      <xdr:row>4</xdr:row>
      <xdr:rowOff>464067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536" y="385537"/>
          <a:ext cx="1632858" cy="162067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619123</xdr:colOff>
      <xdr:row>0</xdr:row>
      <xdr:rowOff>285751</xdr:rowOff>
    </xdr:from>
    <xdr:to>
      <xdr:col>14</xdr:col>
      <xdr:colOff>452436</xdr:colOff>
      <xdr:row>5</xdr:row>
      <xdr:rowOff>95250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1311" y="285751"/>
          <a:ext cx="2309813" cy="21193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333373</xdr:colOff>
      <xdr:row>1</xdr:row>
      <xdr:rowOff>38100</xdr:rowOff>
    </xdr:from>
    <xdr:to>
      <xdr:col>2</xdr:col>
      <xdr:colOff>4167188</xdr:colOff>
      <xdr:row>3</xdr:row>
      <xdr:rowOff>404813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1" y="347663"/>
          <a:ext cx="3833815" cy="13668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1143000</xdr:colOff>
      <xdr:row>1</xdr:row>
      <xdr:rowOff>71436</xdr:rowOff>
    </xdr:from>
    <xdr:to>
      <xdr:col>8</xdr:col>
      <xdr:colOff>345832</xdr:colOff>
      <xdr:row>3</xdr:row>
      <xdr:rowOff>333374</xdr:rowOff>
    </xdr:to>
    <xdr:pic>
      <xdr:nvPicPr>
        <xdr:cNvPr id="8" name="Рисунок 7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380999"/>
          <a:ext cx="5203582" cy="1262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333377</xdr:colOff>
      <xdr:row>1</xdr:row>
      <xdr:rowOff>1</xdr:rowOff>
    </xdr:from>
    <xdr:to>
      <xdr:col>2</xdr:col>
      <xdr:colOff>34197</xdr:colOff>
      <xdr:row>3</xdr:row>
      <xdr:rowOff>381000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7" y="309564"/>
          <a:ext cx="1391508" cy="13811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1000126</xdr:colOff>
      <xdr:row>1</xdr:row>
      <xdr:rowOff>228600</xdr:rowOff>
    </xdr:from>
    <xdr:to>
      <xdr:col>14</xdr:col>
      <xdr:colOff>738187</xdr:colOff>
      <xdr:row>6</xdr:row>
      <xdr:rowOff>0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1" y="347663"/>
          <a:ext cx="2214561" cy="2105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547685</xdr:colOff>
      <xdr:row>2</xdr:row>
      <xdr:rowOff>133350</xdr:rowOff>
    </xdr:from>
    <xdr:to>
      <xdr:col>2</xdr:col>
      <xdr:colOff>3833812</xdr:colOff>
      <xdr:row>4</xdr:row>
      <xdr:rowOff>309563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73" y="752475"/>
          <a:ext cx="3286127" cy="1176338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</xdr:row>
      <xdr:rowOff>381001</xdr:rowOff>
    </xdr:from>
    <xdr:to>
      <xdr:col>2</xdr:col>
      <xdr:colOff>273753</xdr:colOff>
      <xdr:row>4</xdr:row>
      <xdr:rowOff>452438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00064"/>
          <a:ext cx="1583441" cy="15716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368011</xdr:colOff>
      <xdr:row>0</xdr:row>
      <xdr:rowOff>174471</xdr:rowOff>
    </xdr:from>
    <xdr:to>
      <xdr:col>11</xdr:col>
      <xdr:colOff>952500</xdr:colOff>
      <xdr:row>6</xdr:row>
      <xdr:rowOff>173182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8511" y="174471"/>
          <a:ext cx="2775239" cy="265618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679327</xdr:colOff>
      <xdr:row>0</xdr:row>
      <xdr:rowOff>274555</xdr:rowOff>
    </xdr:from>
    <xdr:to>
      <xdr:col>2</xdr:col>
      <xdr:colOff>4099667</xdr:colOff>
      <xdr:row>3</xdr:row>
      <xdr:rowOff>65974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752" y="274555"/>
          <a:ext cx="3420340" cy="1277319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4</xdr:col>
      <xdr:colOff>1479261</xdr:colOff>
      <xdr:row>0</xdr:row>
      <xdr:rowOff>175245</xdr:rowOff>
    </xdr:from>
    <xdr:to>
      <xdr:col>7</xdr:col>
      <xdr:colOff>430893</xdr:colOff>
      <xdr:row>2</xdr:row>
      <xdr:rowOff>456664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832" y="175245"/>
          <a:ext cx="5483061" cy="1279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216479</xdr:colOff>
      <xdr:row>0</xdr:row>
      <xdr:rowOff>86593</xdr:rowOff>
    </xdr:from>
    <xdr:to>
      <xdr:col>2</xdr:col>
      <xdr:colOff>147411</xdr:colOff>
      <xdr:row>3</xdr:row>
      <xdr:rowOff>96931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79" y="86593"/>
          <a:ext cx="1517071" cy="149623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833437</xdr:colOff>
      <xdr:row>0</xdr:row>
      <xdr:rowOff>190500</xdr:rowOff>
    </xdr:from>
    <xdr:to>
      <xdr:col>14</xdr:col>
      <xdr:colOff>785813</xdr:colOff>
      <xdr:row>5</xdr:row>
      <xdr:rowOff>119062</xdr:rowOff>
    </xdr:to>
    <xdr:pic>
      <xdr:nvPicPr>
        <xdr:cNvPr id="2" name="Рисунок 1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2687" y="190500"/>
          <a:ext cx="2428876" cy="2238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857248</xdr:colOff>
      <xdr:row>0</xdr:row>
      <xdr:rowOff>180974</xdr:rowOff>
    </xdr:from>
    <xdr:to>
      <xdr:col>3</xdr:col>
      <xdr:colOff>357188</xdr:colOff>
      <xdr:row>4</xdr:row>
      <xdr:rowOff>-1</xdr:rowOff>
    </xdr:to>
    <xdr:pic>
      <xdr:nvPicPr>
        <xdr:cNvPr id="3" name="Рисунок 2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36" y="180974"/>
          <a:ext cx="3833815" cy="1628775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5</xdr:col>
      <xdr:colOff>404811</xdr:colOff>
      <xdr:row>0</xdr:row>
      <xdr:rowOff>238124</xdr:rowOff>
    </xdr:from>
    <xdr:to>
      <xdr:col>8</xdr:col>
      <xdr:colOff>785812</xdr:colOff>
      <xdr:row>3</xdr:row>
      <xdr:rowOff>476249</xdr:rowOff>
    </xdr:to>
    <xdr:pic>
      <xdr:nvPicPr>
        <xdr:cNvPr id="4" name="Рисунок 3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7286" y="238124"/>
          <a:ext cx="6372226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452438</xdr:colOff>
      <xdr:row>0</xdr:row>
      <xdr:rowOff>285751</xdr:rowOff>
    </xdr:from>
    <xdr:to>
      <xdr:col>2</xdr:col>
      <xdr:colOff>523875</xdr:colOff>
      <xdr:row>4</xdr:row>
      <xdr:rowOff>224976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8" y="285751"/>
          <a:ext cx="1776412" cy="172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409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5121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6145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7169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8193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0</xdr:row>
      <xdr:rowOff>47625</xdr:rowOff>
    </xdr:from>
    <xdr:to>
      <xdr:col>2</xdr:col>
      <xdr:colOff>400050</xdr:colOff>
      <xdr:row>4</xdr:row>
      <xdr:rowOff>28575</xdr:rowOff>
    </xdr:to>
    <xdr:pic>
      <xdr:nvPicPr>
        <xdr:cNvPr id="9217" name="Picture 2" descr="Лого Федераци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47625"/>
          <a:ext cx="7715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285751</xdr:colOff>
      <xdr:row>0</xdr:row>
      <xdr:rowOff>95251</xdr:rowOff>
    </xdr:from>
    <xdr:to>
      <xdr:col>8</xdr:col>
      <xdr:colOff>1104901</xdr:colOff>
      <xdr:row>1</xdr:row>
      <xdr:rowOff>504825</xdr:rowOff>
    </xdr:to>
    <xdr:pic>
      <xdr:nvPicPr>
        <xdr:cNvPr id="4" name="Рисунок 3"/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1" y="95251"/>
          <a:ext cx="819150" cy="81914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0</xdr:col>
      <xdr:colOff>95251</xdr:colOff>
      <xdr:row>0</xdr:row>
      <xdr:rowOff>161923</xdr:rowOff>
    </xdr:from>
    <xdr:to>
      <xdr:col>2</xdr:col>
      <xdr:colOff>1200150</xdr:colOff>
      <xdr:row>1</xdr:row>
      <xdr:rowOff>295274</xdr:rowOff>
    </xdr:to>
    <xdr:pic>
      <xdr:nvPicPr>
        <xdr:cNvPr id="5" name="Рисунок 4"/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61923"/>
          <a:ext cx="1971674" cy="542926"/>
        </a:xfrm>
        <a:prstGeom prst="rect">
          <a:avLst/>
        </a:prstGeom>
        <a:solidFill>
          <a:srgbClr val="FFFFFF"/>
        </a:solidFill>
        <a:ln w="12700">
          <a:solidFill>
            <a:srgbClr val="000000"/>
          </a:solidFill>
          <a:round/>
          <a:headEnd/>
          <a:tailEnd/>
        </a:ln>
      </xdr:spPr>
    </xdr:pic>
    <xdr:clientData/>
  </xdr:twoCellAnchor>
  <xdr:twoCellAnchor>
    <xdr:from>
      <xdr:col>2</xdr:col>
      <xdr:colOff>2209801</xdr:colOff>
      <xdr:row>0</xdr:row>
      <xdr:rowOff>104775</xdr:rowOff>
    </xdr:from>
    <xdr:to>
      <xdr:col>5</xdr:col>
      <xdr:colOff>1123951</xdr:colOff>
      <xdr:row>1</xdr:row>
      <xdr:rowOff>419225</xdr:rowOff>
    </xdr:to>
    <xdr:pic>
      <xdr:nvPicPr>
        <xdr:cNvPr id="9" name="Рисунок 8" descr="logo_butenko_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104775"/>
          <a:ext cx="2457450" cy="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I37"/>
  <sheetViews>
    <sheetView workbookViewId="0">
      <selection activeCell="M12" sqref="M12:M13"/>
    </sheetView>
  </sheetViews>
  <sheetFormatPr defaultRowHeight="16.5" x14ac:dyDescent="0.3"/>
  <cols>
    <col min="1" max="1" width="4.7109375" style="1" customWidth="1"/>
    <col min="2" max="2" width="5.85546875" style="1" customWidth="1"/>
    <col min="3" max="3" width="22.42578125" style="1" customWidth="1"/>
    <col min="4" max="4" width="12.7109375" style="1" customWidth="1"/>
    <col min="5" max="5" width="7.28515625" style="1" customWidth="1"/>
    <col min="6" max="6" width="16.85546875" style="1" customWidth="1"/>
    <col min="7" max="7" width="20.5703125" style="1" customWidth="1"/>
    <col min="8" max="8" width="15.140625" style="1" customWidth="1"/>
    <col min="9" max="16384" width="9.140625" style="1"/>
  </cols>
  <sheetData>
    <row r="1" spans="1:8" x14ac:dyDescent="0.3">
      <c r="A1" s="363" t="s">
        <v>0</v>
      </c>
      <c r="B1" s="363"/>
      <c r="C1" s="363"/>
      <c r="D1" s="363"/>
      <c r="E1" s="363"/>
      <c r="F1" s="363"/>
      <c r="G1" s="363"/>
      <c r="H1" s="363"/>
    </row>
    <row r="2" spans="1:8" x14ac:dyDescent="0.3">
      <c r="A2" s="364" t="s">
        <v>16</v>
      </c>
      <c r="B2" s="364"/>
      <c r="C2" s="364"/>
      <c r="D2" s="364"/>
      <c r="E2" s="364"/>
      <c r="F2" s="364"/>
      <c r="G2" s="364"/>
      <c r="H2" s="364"/>
    </row>
    <row r="3" spans="1:8" x14ac:dyDescent="0.3">
      <c r="A3" s="364" t="s">
        <v>2</v>
      </c>
      <c r="B3" s="364"/>
      <c r="C3" s="364"/>
      <c r="D3" s="364"/>
      <c r="E3" s="364"/>
      <c r="F3" s="364"/>
      <c r="G3" s="364"/>
      <c r="H3" s="364"/>
    </row>
    <row r="4" spans="1:8" x14ac:dyDescent="0.3">
      <c r="A4" s="363" t="s">
        <v>3</v>
      </c>
      <c r="B4" s="363"/>
      <c r="C4" s="363"/>
      <c r="D4" s="363"/>
      <c r="E4" s="363"/>
      <c r="F4" s="363"/>
      <c r="G4" s="363"/>
      <c r="H4" s="363"/>
    </row>
    <row r="5" spans="1:8" x14ac:dyDescent="0.3">
      <c r="A5" s="363" t="s">
        <v>27</v>
      </c>
      <c r="B5" s="363"/>
      <c r="C5" s="363"/>
      <c r="D5" s="363"/>
      <c r="E5" s="363"/>
      <c r="F5" s="363"/>
      <c r="G5" s="363"/>
      <c r="H5" s="363"/>
    </row>
    <row r="6" spans="1:8" x14ac:dyDescent="0.3">
      <c r="A6" s="2"/>
    </row>
    <row r="7" spans="1:8" x14ac:dyDescent="0.3">
      <c r="A7" s="11"/>
      <c r="B7" s="10"/>
    </row>
    <row r="8" spans="1:8" x14ac:dyDescent="0.3">
      <c r="A8" s="2" t="s">
        <v>4</v>
      </c>
    </row>
    <row r="10" spans="1:8" x14ac:dyDescent="0.3">
      <c r="A10" s="11"/>
      <c r="B10" s="11"/>
    </row>
    <row r="11" spans="1:8" x14ac:dyDescent="0.3">
      <c r="A11" s="2" t="s">
        <v>5</v>
      </c>
    </row>
    <row r="12" spans="1:8" ht="50.25" customHeight="1" x14ac:dyDescent="0.3">
      <c r="A12" s="13" t="s">
        <v>6</v>
      </c>
      <c r="B12" s="13" t="s">
        <v>7</v>
      </c>
      <c r="C12" s="3" t="s">
        <v>8</v>
      </c>
      <c r="D12" s="3" t="s">
        <v>10</v>
      </c>
      <c r="E12" s="14" t="s">
        <v>41</v>
      </c>
      <c r="F12" s="3" t="s">
        <v>11</v>
      </c>
      <c r="G12" s="3" t="s">
        <v>9</v>
      </c>
      <c r="H12" s="15" t="s">
        <v>42</v>
      </c>
    </row>
    <row r="13" spans="1:8" ht="25.5" customHeight="1" x14ac:dyDescent="0.3">
      <c r="A13" s="4"/>
      <c r="B13" s="4"/>
      <c r="C13" s="4"/>
      <c r="D13" s="4"/>
      <c r="E13" s="4"/>
      <c r="F13" s="4"/>
      <c r="G13" s="4"/>
      <c r="H13" s="4"/>
    </row>
    <row r="14" spans="1:8" ht="25.5" customHeight="1" x14ac:dyDescent="0.3">
      <c r="A14" s="4"/>
      <c r="B14" s="4"/>
      <c r="C14" s="4"/>
      <c r="D14" s="4"/>
      <c r="E14" s="4"/>
      <c r="F14" s="4"/>
      <c r="G14" s="4"/>
      <c r="H14" s="4"/>
    </row>
    <row r="15" spans="1:8" ht="25.5" customHeight="1" x14ac:dyDescent="0.3">
      <c r="A15" s="4"/>
      <c r="B15" s="4"/>
      <c r="C15" s="4"/>
      <c r="D15" s="4"/>
      <c r="E15" s="4"/>
      <c r="F15" s="4"/>
      <c r="G15" s="4"/>
      <c r="H15" s="4"/>
    </row>
    <row r="16" spans="1:8" ht="25.5" customHeight="1" x14ac:dyDescent="0.3">
      <c r="A16" s="4"/>
      <c r="B16" s="4"/>
      <c r="C16" s="4"/>
      <c r="D16" s="4"/>
      <c r="E16" s="4"/>
      <c r="F16" s="4"/>
      <c r="G16" s="4"/>
      <c r="H16" s="4"/>
    </row>
    <row r="17" spans="1:8" ht="25.5" customHeight="1" x14ac:dyDescent="0.3">
      <c r="A17" s="4"/>
      <c r="B17" s="4"/>
      <c r="C17" s="4"/>
      <c r="D17" s="4"/>
      <c r="E17" s="4"/>
      <c r="F17" s="4"/>
      <c r="G17" s="4"/>
      <c r="H17" s="4"/>
    </row>
    <row r="18" spans="1:8" ht="25.5" customHeight="1" x14ac:dyDescent="0.3">
      <c r="A18" s="4"/>
      <c r="B18" s="4"/>
      <c r="C18" s="4"/>
      <c r="D18" s="4"/>
      <c r="E18" s="4"/>
      <c r="F18" s="4"/>
      <c r="G18" s="4"/>
      <c r="H18" s="4"/>
    </row>
    <row r="19" spans="1:8" ht="25.5" customHeight="1" x14ac:dyDescent="0.3">
      <c r="A19" s="4"/>
      <c r="B19" s="4"/>
      <c r="C19" s="4"/>
      <c r="D19" s="4"/>
      <c r="E19" s="4"/>
      <c r="F19" s="4"/>
      <c r="G19" s="4"/>
      <c r="H19" s="4"/>
    </row>
    <row r="20" spans="1:8" ht="25.5" customHeight="1" x14ac:dyDescent="0.3">
      <c r="A20" s="4"/>
      <c r="B20" s="4"/>
      <c r="C20" s="4"/>
      <c r="D20" s="4"/>
      <c r="E20" s="4"/>
      <c r="F20" s="4"/>
      <c r="G20" s="4"/>
      <c r="H20" s="4"/>
    </row>
    <row r="21" spans="1:8" ht="25.5" customHeight="1" x14ac:dyDescent="0.3">
      <c r="A21" s="4"/>
      <c r="B21" s="4"/>
      <c r="C21" s="4"/>
      <c r="D21" s="4"/>
      <c r="E21" s="4"/>
      <c r="F21" s="4"/>
      <c r="G21" s="4"/>
      <c r="H21" s="4"/>
    </row>
    <row r="22" spans="1:8" ht="25.5" customHeight="1" x14ac:dyDescent="0.3">
      <c r="A22" s="4"/>
      <c r="B22" s="4"/>
      <c r="C22" s="4"/>
      <c r="D22" s="4"/>
      <c r="E22" s="4"/>
      <c r="F22" s="4"/>
      <c r="G22" s="4"/>
      <c r="H22" s="4"/>
    </row>
    <row r="23" spans="1:8" ht="25.5" customHeight="1" x14ac:dyDescent="0.3">
      <c r="A23" s="4"/>
      <c r="B23" s="4"/>
      <c r="C23" s="4"/>
      <c r="D23" s="4"/>
      <c r="E23" s="4"/>
      <c r="F23" s="4"/>
      <c r="G23" s="4"/>
      <c r="H23" s="4"/>
    </row>
    <row r="24" spans="1:8" ht="25.5" customHeight="1" x14ac:dyDescent="0.3">
      <c r="A24" s="4"/>
      <c r="B24" s="4"/>
      <c r="C24" s="4"/>
      <c r="D24" s="4"/>
      <c r="E24" s="4"/>
      <c r="F24" s="4"/>
      <c r="G24" s="4"/>
      <c r="H24" s="4"/>
    </row>
    <row r="25" spans="1:8" ht="25.5" customHeight="1" x14ac:dyDescent="0.3">
      <c r="A25" s="4"/>
      <c r="B25" s="4"/>
      <c r="C25" s="4"/>
      <c r="D25" s="4"/>
      <c r="E25" s="4"/>
      <c r="F25" s="4"/>
      <c r="G25" s="4"/>
      <c r="H25" s="4"/>
    </row>
    <row r="26" spans="1:8" ht="25.5" customHeight="1" x14ac:dyDescent="0.3">
      <c r="A26" s="4"/>
      <c r="B26" s="4"/>
      <c r="C26" s="4"/>
      <c r="D26" s="4"/>
      <c r="E26" s="4"/>
      <c r="F26" s="4"/>
      <c r="G26" s="4"/>
      <c r="H26" s="4"/>
    </row>
    <row r="27" spans="1:8" ht="25.5" customHeight="1" x14ac:dyDescent="0.3">
      <c r="A27" s="4"/>
      <c r="B27" s="4"/>
      <c r="C27" s="4"/>
      <c r="D27" s="4"/>
      <c r="E27" s="4"/>
      <c r="F27" s="4"/>
      <c r="G27" s="4"/>
      <c r="H27" s="4"/>
    </row>
    <row r="33" spans="3:9" x14ac:dyDescent="0.3">
      <c r="C33" s="5" t="s">
        <v>13</v>
      </c>
      <c r="D33" s="5"/>
      <c r="E33" s="5"/>
      <c r="F33" s="5"/>
      <c r="G33" s="5" t="s">
        <v>14</v>
      </c>
      <c r="H33" s="5"/>
    </row>
    <row r="34" spans="3:9" x14ac:dyDescent="0.3">
      <c r="C34" s="5"/>
      <c r="D34" s="5"/>
      <c r="E34" s="5"/>
      <c r="F34" s="5"/>
      <c r="G34" s="5"/>
      <c r="H34" s="5"/>
    </row>
    <row r="35" spans="3:9" x14ac:dyDescent="0.3">
      <c r="C35" s="5"/>
      <c r="D35" s="5"/>
      <c r="E35" s="5"/>
      <c r="F35" s="5"/>
      <c r="G35" s="5"/>
      <c r="H35" s="5"/>
    </row>
    <row r="36" spans="3:9" x14ac:dyDescent="0.3">
      <c r="C36" s="5" t="s">
        <v>15</v>
      </c>
      <c r="D36" s="5"/>
      <c r="E36" s="5"/>
      <c r="F36" s="5"/>
      <c r="G36" s="5" t="s">
        <v>14</v>
      </c>
      <c r="H36" s="5"/>
    </row>
    <row r="37" spans="3:9" x14ac:dyDescent="0.3">
      <c r="C37" s="5"/>
      <c r="D37" s="5"/>
      <c r="E37" s="5"/>
      <c r="F37" s="5"/>
      <c r="G37" s="5"/>
      <c r="H37" s="5"/>
      <c r="I37" s="5"/>
    </row>
  </sheetData>
  <mergeCells count="5">
    <mergeCell ref="A5:H5"/>
    <mergeCell ref="A1:H1"/>
    <mergeCell ref="A2:H2"/>
    <mergeCell ref="A3:H3"/>
    <mergeCell ref="A4:H4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1"/>
  <sheetViews>
    <sheetView view="pageBreakPreview" topLeftCell="A7" zoomScale="38" zoomScaleNormal="100" zoomScaleSheetLayoutView="38" workbookViewId="0">
      <selection activeCell="K14" sqref="K14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5.85546875" style="35" customWidth="1"/>
    <col min="7" max="7" width="66.85546875" style="35" customWidth="1"/>
    <col min="8" max="8" width="60.710937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21" style="35" customWidth="1"/>
    <col min="14" max="14" width="17.42578125" style="52" bestFit="1" customWidth="1"/>
    <col min="15" max="15" width="9.140625" style="35"/>
    <col min="16" max="16" width="16.42578125" style="35" bestFit="1" customWidth="1"/>
    <col min="17" max="16384" width="9.140625" style="35"/>
  </cols>
  <sheetData>
    <row r="1" spans="1:17" ht="209.25" customHeight="1" x14ac:dyDescent="0.25"/>
    <row r="2" spans="1:17" s="22" customFormat="1" ht="39" customHeight="1" x14ac:dyDescent="0.25">
      <c r="A2" s="404" t="s">
        <v>296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9"/>
      <c r="O2" s="47"/>
      <c r="P2" s="48"/>
      <c r="Q2" s="21"/>
    </row>
    <row r="3" spans="1:17" s="22" customFormat="1" ht="29.25" customHeight="1" x14ac:dyDescent="0.25">
      <c r="A3" s="418" t="s">
        <v>239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9"/>
      <c r="O3" s="47"/>
      <c r="P3" s="48"/>
      <c r="Q3" s="21"/>
    </row>
    <row r="4" spans="1:17" s="22" customFormat="1" ht="39" customHeight="1" x14ac:dyDescent="0.25">
      <c r="A4" s="418" t="s">
        <v>51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9"/>
      <c r="O4" s="47"/>
      <c r="P4" s="48"/>
      <c r="Q4" s="21"/>
    </row>
    <row r="5" spans="1:17" s="22" customFormat="1" ht="21" customHeight="1" x14ac:dyDescent="0.25">
      <c r="A5" s="420">
        <v>41951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9"/>
      <c r="O5" s="47"/>
      <c r="P5" s="48"/>
      <c r="Q5" s="21"/>
    </row>
    <row r="6" spans="1:17" s="22" customFormat="1" ht="39" customHeight="1" x14ac:dyDescent="0.25">
      <c r="A6" s="404" t="s">
        <v>110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9"/>
      <c r="O6" s="47"/>
      <c r="P6" s="48"/>
      <c r="Q6" s="21"/>
    </row>
    <row r="7" spans="1:17" s="22" customFormat="1" ht="39" customHeight="1" thickBot="1" x14ac:dyDescent="0.3">
      <c r="A7" s="421" t="s">
        <v>103</v>
      </c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9"/>
      <c r="O7" s="47"/>
      <c r="P7" s="48"/>
      <c r="Q7" s="21"/>
    </row>
    <row r="8" spans="1:17" s="37" customFormat="1" ht="36.75" customHeight="1" x14ac:dyDescent="0.25">
      <c r="A8" s="423" t="s">
        <v>64</v>
      </c>
      <c r="B8" s="426" t="s">
        <v>65</v>
      </c>
      <c r="C8" s="429" t="s">
        <v>66</v>
      </c>
      <c r="D8" s="426" t="s">
        <v>67</v>
      </c>
      <c r="E8" s="426" t="s">
        <v>41</v>
      </c>
      <c r="F8" s="429" t="s">
        <v>62</v>
      </c>
      <c r="G8" s="406" t="s">
        <v>9</v>
      </c>
      <c r="H8" s="406" t="s">
        <v>68</v>
      </c>
      <c r="I8" s="409" t="s">
        <v>17</v>
      </c>
      <c r="J8" s="410"/>
      <c r="K8" s="410"/>
      <c r="L8" s="411"/>
      <c r="M8" s="415" t="s">
        <v>50</v>
      </c>
      <c r="N8" s="50"/>
    </row>
    <row r="9" spans="1:17" s="37" customFormat="1" ht="36.75" customHeight="1" x14ac:dyDescent="0.25">
      <c r="A9" s="424"/>
      <c r="B9" s="427"/>
      <c r="C9" s="430"/>
      <c r="D9" s="427"/>
      <c r="E9" s="427"/>
      <c r="F9" s="430"/>
      <c r="G9" s="407"/>
      <c r="H9" s="407"/>
      <c r="I9" s="412"/>
      <c r="J9" s="413"/>
      <c r="K9" s="413"/>
      <c r="L9" s="414"/>
      <c r="M9" s="416"/>
      <c r="N9" s="50"/>
    </row>
    <row r="10" spans="1:17" s="37" customFormat="1" ht="46.5" customHeight="1" thickBot="1" x14ac:dyDescent="0.3">
      <c r="A10" s="425"/>
      <c r="B10" s="428"/>
      <c r="C10" s="431"/>
      <c r="D10" s="428"/>
      <c r="E10" s="428"/>
      <c r="F10" s="431"/>
      <c r="G10" s="408"/>
      <c r="H10" s="408"/>
      <c r="I10" s="24" t="s">
        <v>79</v>
      </c>
      <c r="J10" s="26" t="s">
        <v>72</v>
      </c>
      <c r="K10" s="26" t="s">
        <v>80</v>
      </c>
      <c r="L10" s="104" t="s">
        <v>78</v>
      </c>
      <c r="M10" s="417"/>
      <c r="N10" s="50">
        <v>80</v>
      </c>
    </row>
    <row r="11" spans="1:17" s="50" customFormat="1" ht="43.5" customHeight="1" thickBot="1" x14ac:dyDescent="0.3">
      <c r="A11" s="432" t="s">
        <v>228</v>
      </c>
      <c r="B11" s="433"/>
      <c r="C11" s="433"/>
      <c r="D11" s="433"/>
      <c r="E11" s="433"/>
      <c r="F11" s="433"/>
      <c r="G11" s="433"/>
      <c r="H11" s="433"/>
      <c r="I11" s="433"/>
      <c r="J11" s="433"/>
      <c r="K11" s="433"/>
      <c r="L11" s="433"/>
      <c r="M11" s="434"/>
      <c r="N11" s="155"/>
      <c r="O11" s="51"/>
      <c r="Q11" s="51"/>
    </row>
    <row r="12" spans="1:17" s="60" customFormat="1" ht="120" customHeight="1" x14ac:dyDescent="0.25">
      <c r="A12" s="260">
        <v>1</v>
      </c>
      <c r="B12" s="261">
        <v>34</v>
      </c>
      <c r="C12" s="262" t="s">
        <v>129</v>
      </c>
      <c r="D12" s="263">
        <v>2000</v>
      </c>
      <c r="E12" s="263" t="s">
        <v>61</v>
      </c>
      <c r="F12" s="264" t="s">
        <v>134</v>
      </c>
      <c r="G12" s="265" t="s">
        <v>96</v>
      </c>
      <c r="H12" s="266" t="s">
        <v>295</v>
      </c>
      <c r="I12" s="239">
        <v>7.8</v>
      </c>
      <c r="J12" s="240">
        <v>63.95</v>
      </c>
      <c r="K12" s="241">
        <v>0</v>
      </c>
      <c r="L12" s="242">
        <v>7.8</v>
      </c>
      <c r="M12" s="243"/>
      <c r="N12" s="221">
        <v>63.95</v>
      </c>
      <c r="O12" s="222"/>
      <c r="P12" s="60">
        <f t="shared" ref="P12" si="0">(N12-$N$10)*0.1</f>
        <v>-1.6049999999999998</v>
      </c>
      <c r="Q12" s="222"/>
    </row>
    <row r="13" spans="1:17" s="60" customFormat="1" ht="120" customHeight="1" x14ac:dyDescent="0.25">
      <c r="A13" s="214">
        <v>2</v>
      </c>
      <c r="B13" s="215">
        <v>35</v>
      </c>
      <c r="C13" s="267" t="s">
        <v>136</v>
      </c>
      <c r="D13" s="268">
        <v>2001</v>
      </c>
      <c r="E13" s="268" t="s">
        <v>61</v>
      </c>
      <c r="F13" s="269" t="s">
        <v>233</v>
      </c>
      <c r="G13" s="270" t="s">
        <v>96</v>
      </c>
      <c r="H13" s="271" t="s">
        <v>295</v>
      </c>
      <c r="I13" s="216">
        <v>7.4</v>
      </c>
      <c r="J13" s="217">
        <v>61.19</v>
      </c>
      <c r="K13" s="218">
        <v>0</v>
      </c>
      <c r="L13" s="219">
        <v>7.4</v>
      </c>
      <c r="M13" s="220"/>
      <c r="N13" s="221">
        <v>61.19</v>
      </c>
      <c r="O13" s="222"/>
      <c r="P13" s="60">
        <f>(N13-$N$10)*0.1</f>
        <v>-1.8810000000000002</v>
      </c>
      <c r="Q13" s="222"/>
    </row>
    <row r="14" spans="1:17" s="60" customFormat="1" ht="120" customHeight="1" x14ac:dyDescent="0.25">
      <c r="A14" s="295">
        <v>3</v>
      </c>
      <c r="B14" s="296">
        <v>33</v>
      </c>
      <c r="C14" s="297" t="s">
        <v>129</v>
      </c>
      <c r="D14" s="298">
        <v>2000</v>
      </c>
      <c r="E14" s="298" t="s">
        <v>61</v>
      </c>
      <c r="F14" s="299" t="s">
        <v>130</v>
      </c>
      <c r="G14" s="300" t="s">
        <v>96</v>
      </c>
      <c r="H14" s="301" t="s">
        <v>295</v>
      </c>
      <c r="I14" s="216">
        <v>7.6</v>
      </c>
      <c r="J14" s="217">
        <v>66.459999999999994</v>
      </c>
      <c r="K14" s="302">
        <v>0.5</v>
      </c>
      <c r="L14" s="303">
        <v>7.1</v>
      </c>
      <c r="M14" s="220"/>
      <c r="N14" s="221">
        <v>66.459999999999994</v>
      </c>
      <c r="O14" s="222"/>
      <c r="P14" s="60">
        <f>(N14-$N$10)*0.1</f>
        <v>-1.3540000000000008</v>
      </c>
      <c r="Q14" s="222"/>
    </row>
    <row r="15" spans="1:17" s="60" customFormat="1" ht="120" customHeight="1" thickBot="1" x14ac:dyDescent="0.3">
      <c r="A15" s="272"/>
      <c r="B15" s="273">
        <v>37</v>
      </c>
      <c r="C15" s="274" t="s">
        <v>232</v>
      </c>
      <c r="D15" s="275">
        <v>2000</v>
      </c>
      <c r="E15" s="275" t="s">
        <v>149</v>
      </c>
      <c r="F15" s="276" t="s">
        <v>166</v>
      </c>
      <c r="G15" s="277" t="s">
        <v>96</v>
      </c>
      <c r="H15" s="278" t="s">
        <v>295</v>
      </c>
      <c r="I15" s="435" t="s">
        <v>294</v>
      </c>
      <c r="J15" s="422"/>
      <c r="K15" s="422"/>
      <c r="L15" s="422"/>
      <c r="M15" s="436"/>
      <c r="N15" s="221"/>
      <c r="O15" s="222"/>
      <c r="P15" s="60">
        <f>(N15-$N$10)*0.1</f>
        <v>-8</v>
      </c>
      <c r="Q15" s="222"/>
    </row>
    <row r="16" spans="1:17" s="23" customFormat="1" ht="18" customHeight="1" x14ac:dyDescent="0.4">
      <c r="A16" s="38"/>
      <c r="B16" s="39"/>
      <c r="C16" s="40"/>
      <c r="D16" s="41"/>
      <c r="E16" s="41"/>
      <c r="F16" s="42"/>
      <c r="G16" s="42"/>
      <c r="H16" s="43"/>
      <c r="I16" s="44"/>
      <c r="J16" s="44"/>
      <c r="K16" s="44"/>
      <c r="L16" s="44"/>
      <c r="M16" s="44"/>
      <c r="N16" s="156"/>
    </row>
    <row r="17" spans="1:14" s="22" customFormat="1" ht="35.25" customHeight="1" x14ac:dyDescent="0.5">
      <c r="A17" s="29"/>
      <c r="B17" s="29"/>
      <c r="D17" s="45"/>
      <c r="E17" s="45"/>
      <c r="F17" s="144" t="s">
        <v>76</v>
      </c>
      <c r="G17" s="50"/>
      <c r="H17" s="144" t="s">
        <v>143</v>
      </c>
      <c r="I17" s="29"/>
      <c r="J17" s="29"/>
      <c r="K17" s="29"/>
      <c r="L17" s="29"/>
      <c r="M17" s="29"/>
      <c r="N17" s="156"/>
    </row>
    <row r="18" spans="1:14" s="22" customFormat="1" ht="12" customHeight="1" x14ac:dyDescent="0.25">
      <c r="A18" s="29"/>
      <c r="B18" s="29"/>
      <c r="D18" s="46"/>
      <c r="E18" s="46"/>
      <c r="F18" s="145"/>
      <c r="G18" s="50"/>
      <c r="H18" s="145"/>
      <c r="I18" s="29"/>
      <c r="J18" s="29"/>
      <c r="K18" s="29"/>
      <c r="L18" s="29"/>
      <c r="M18" s="29"/>
      <c r="N18" s="50"/>
    </row>
    <row r="19" spans="1:14" s="22" customFormat="1" ht="35.25" customHeight="1" x14ac:dyDescent="0.5">
      <c r="A19" s="29"/>
      <c r="B19" s="29"/>
      <c r="D19" s="45"/>
      <c r="E19" s="45"/>
      <c r="F19" s="144" t="s">
        <v>74</v>
      </c>
      <c r="G19" s="50"/>
      <c r="H19" s="144" t="s">
        <v>75</v>
      </c>
      <c r="I19" s="29"/>
      <c r="J19" s="29"/>
      <c r="K19" s="29"/>
      <c r="L19" s="29"/>
      <c r="M19" s="29"/>
      <c r="N19" s="50"/>
    </row>
    <row r="21" spans="1:14" ht="35.25" customHeight="1" x14ac:dyDescent="0.25"/>
  </sheetData>
  <sortState ref="A11:U19">
    <sortCondition descending="1" ref="L11:L19"/>
  </sortState>
  <mergeCells count="18">
    <mergeCell ref="A11:M11"/>
    <mergeCell ref="A3:M3"/>
    <mergeCell ref="I15:M15"/>
    <mergeCell ref="A2:M2"/>
    <mergeCell ref="G8:G10"/>
    <mergeCell ref="H8:H10"/>
    <mergeCell ref="I8:L9"/>
    <mergeCell ref="M8:M10"/>
    <mergeCell ref="A4:M4"/>
    <mergeCell ref="A5:M5"/>
    <mergeCell ref="A6:M6"/>
    <mergeCell ref="A7:M7"/>
    <mergeCell ref="A8:A10"/>
    <mergeCell ref="B8:B10"/>
    <mergeCell ref="C8:C10"/>
    <mergeCell ref="D8:D10"/>
    <mergeCell ref="E8:E10"/>
    <mergeCell ref="F8:F10"/>
  </mergeCells>
  <pageMargins left="0" right="0" top="0" bottom="0" header="0" footer="0"/>
  <pageSetup paperSize="9" scale="3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17"/>
  <sheetViews>
    <sheetView view="pageBreakPreview" topLeftCell="A7" zoomScale="38" zoomScaleNormal="100" zoomScaleSheetLayoutView="38" workbookViewId="0">
      <selection activeCell="C41" sqref="C41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8.28515625" style="35" customWidth="1"/>
    <col min="7" max="7" width="53.42578125" style="35" hidden="1" customWidth="1"/>
    <col min="8" max="8" width="52.85546875" style="35" customWidth="1"/>
    <col min="9" max="9" width="50.140625" style="35" customWidth="1"/>
    <col min="10" max="10" width="16.85546875" style="35" customWidth="1"/>
    <col min="11" max="11" width="20.28515625" style="35" customWidth="1"/>
    <col min="12" max="12" width="16.85546875" style="35" customWidth="1"/>
    <col min="13" max="13" width="18" style="35" customWidth="1"/>
    <col min="14" max="14" width="17.28515625" style="35" customWidth="1"/>
    <col min="15" max="15" width="17.42578125" style="52" bestFit="1" customWidth="1"/>
    <col min="16" max="16" width="9.140625" style="35"/>
    <col min="17" max="17" width="16.42578125" style="35" bestFit="1" customWidth="1"/>
    <col min="18" max="16384" width="9.140625" style="35"/>
  </cols>
  <sheetData>
    <row r="1" spans="1:18" ht="251.25" customHeight="1" x14ac:dyDescent="0.25"/>
    <row r="2" spans="1:18" s="22" customFormat="1" ht="39" customHeight="1" x14ac:dyDescent="0.25">
      <c r="A2" s="404" t="s">
        <v>296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9"/>
      <c r="P2" s="47"/>
      <c r="Q2" s="48"/>
      <c r="R2" s="21"/>
    </row>
    <row r="3" spans="1:18" s="22" customFormat="1" ht="39" customHeight="1" x14ac:dyDescent="0.25">
      <c r="A3" s="418" t="s">
        <v>239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9"/>
      <c r="P3" s="47"/>
      <c r="Q3" s="48"/>
      <c r="R3" s="21"/>
    </row>
    <row r="4" spans="1:18" s="22" customFormat="1" ht="39" customHeight="1" x14ac:dyDescent="0.25">
      <c r="A4" s="418" t="s">
        <v>51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9"/>
      <c r="P4" s="47"/>
      <c r="Q4" s="48"/>
      <c r="R4" s="21"/>
    </row>
    <row r="5" spans="1:18" s="22" customFormat="1" ht="39" customHeight="1" x14ac:dyDescent="0.25">
      <c r="A5" s="420">
        <v>41951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9"/>
      <c r="P5" s="47"/>
      <c r="Q5" s="48"/>
      <c r="R5" s="21"/>
    </row>
    <row r="6" spans="1:18" s="22" customFormat="1" ht="39" customHeight="1" x14ac:dyDescent="0.25">
      <c r="A6" s="404" t="s">
        <v>98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05"/>
      <c r="O6" s="49"/>
      <c r="P6" s="47"/>
      <c r="Q6" s="48"/>
      <c r="R6" s="21"/>
    </row>
    <row r="7" spans="1:18" s="22" customFormat="1" ht="39" customHeight="1" thickBot="1" x14ac:dyDescent="0.3">
      <c r="A7" s="421" t="s">
        <v>103</v>
      </c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9"/>
      <c r="P7" s="47"/>
      <c r="Q7" s="48"/>
      <c r="R7" s="21"/>
    </row>
    <row r="8" spans="1:18" s="37" customFormat="1" ht="36.75" customHeight="1" x14ac:dyDescent="0.25">
      <c r="A8" s="423" t="s">
        <v>64</v>
      </c>
      <c r="B8" s="426" t="s">
        <v>65</v>
      </c>
      <c r="C8" s="429" t="s">
        <v>66</v>
      </c>
      <c r="D8" s="426" t="s">
        <v>67</v>
      </c>
      <c r="E8" s="426" t="s">
        <v>41</v>
      </c>
      <c r="F8" s="429" t="s">
        <v>62</v>
      </c>
      <c r="G8" s="437" t="s">
        <v>92</v>
      </c>
      <c r="H8" s="406" t="s">
        <v>9</v>
      </c>
      <c r="I8" s="406" t="s">
        <v>68</v>
      </c>
      <c r="J8" s="409" t="s">
        <v>17</v>
      </c>
      <c r="K8" s="410"/>
      <c r="L8" s="410"/>
      <c r="M8" s="411"/>
      <c r="N8" s="440" t="s">
        <v>50</v>
      </c>
      <c r="O8" s="50"/>
    </row>
    <row r="9" spans="1:18" s="37" customFormat="1" ht="36.75" customHeight="1" x14ac:dyDescent="0.25">
      <c r="A9" s="424"/>
      <c r="B9" s="427"/>
      <c r="C9" s="430"/>
      <c r="D9" s="427"/>
      <c r="E9" s="427"/>
      <c r="F9" s="430"/>
      <c r="G9" s="438"/>
      <c r="H9" s="407"/>
      <c r="I9" s="407"/>
      <c r="J9" s="412"/>
      <c r="K9" s="413"/>
      <c r="L9" s="413"/>
      <c r="M9" s="414"/>
      <c r="N9" s="441"/>
      <c r="O9" s="50"/>
    </row>
    <row r="10" spans="1:18" s="37" customFormat="1" ht="46.5" customHeight="1" thickBot="1" x14ac:dyDescent="0.3">
      <c r="A10" s="425"/>
      <c r="B10" s="428"/>
      <c r="C10" s="431"/>
      <c r="D10" s="428"/>
      <c r="E10" s="428"/>
      <c r="F10" s="431"/>
      <c r="G10" s="439"/>
      <c r="H10" s="408"/>
      <c r="I10" s="408"/>
      <c r="J10" s="24" t="s">
        <v>79</v>
      </c>
      <c r="K10" s="26" t="s">
        <v>72</v>
      </c>
      <c r="L10" s="26" t="s">
        <v>80</v>
      </c>
      <c r="M10" s="104" t="s">
        <v>78</v>
      </c>
      <c r="N10" s="442"/>
      <c r="O10" s="50">
        <v>80</v>
      </c>
    </row>
    <row r="11" spans="1:18" s="231" customFormat="1" ht="135.75" customHeight="1" x14ac:dyDescent="0.25">
      <c r="A11" s="279">
        <v>1</v>
      </c>
      <c r="B11" s="280">
        <v>35</v>
      </c>
      <c r="C11" s="281" t="s">
        <v>136</v>
      </c>
      <c r="D11" s="282">
        <v>2001</v>
      </c>
      <c r="E11" s="282" t="s">
        <v>61</v>
      </c>
      <c r="F11" s="283" t="s">
        <v>233</v>
      </c>
      <c r="G11" s="304"/>
      <c r="H11" s="283" t="s">
        <v>96</v>
      </c>
      <c r="I11" s="284" t="s">
        <v>295</v>
      </c>
      <c r="J11" s="227">
        <v>8</v>
      </c>
      <c r="K11" s="228">
        <v>62.95</v>
      </c>
      <c r="L11" s="161">
        <v>0</v>
      </c>
      <c r="M11" s="157">
        <v>8</v>
      </c>
      <c r="N11" s="229"/>
      <c r="O11" s="230"/>
      <c r="Q11" s="230">
        <f t="shared" ref="Q11" si="0">(O11-$O$10)*0.1</f>
        <v>-8</v>
      </c>
    </row>
    <row r="12" spans="1:18" s="231" customFormat="1" ht="135.75" customHeight="1" x14ac:dyDescent="0.25">
      <c r="A12" s="225">
        <v>2</v>
      </c>
      <c r="B12" s="226">
        <v>34</v>
      </c>
      <c r="C12" s="235" t="s">
        <v>129</v>
      </c>
      <c r="D12" s="236">
        <v>2000</v>
      </c>
      <c r="E12" s="236" t="s">
        <v>61</v>
      </c>
      <c r="F12" s="237" t="s">
        <v>134</v>
      </c>
      <c r="G12" s="305"/>
      <c r="H12" s="237" t="s">
        <v>96</v>
      </c>
      <c r="I12" s="238" t="s">
        <v>295</v>
      </c>
      <c r="J12" s="232">
        <v>7.5</v>
      </c>
      <c r="K12" s="233">
        <v>59.71</v>
      </c>
      <c r="L12" s="159">
        <v>0.5</v>
      </c>
      <c r="M12" s="158">
        <v>7</v>
      </c>
      <c r="N12" s="234"/>
      <c r="O12" s="230"/>
      <c r="Q12" s="230">
        <f>(O12-$O$10)*0.1</f>
        <v>-8</v>
      </c>
    </row>
    <row r="13" spans="1:18" s="231" customFormat="1" ht="135.75" customHeight="1" thickBot="1" x14ac:dyDescent="0.3">
      <c r="A13" s="285">
        <v>3</v>
      </c>
      <c r="B13" s="286">
        <v>33</v>
      </c>
      <c r="C13" s="287" t="s">
        <v>129</v>
      </c>
      <c r="D13" s="288">
        <v>2000</v>
      </c>
      <c r="E13" s="288" t="s">
        <v>61</v>
      </c>
      <c r="F13" s="289" t="s">
        <v>130</v>
      </c>
      <c r="G13" s="306"/>
      <c r="H13" s="289" t="s">
        <v>96</v>
      </c>
      <c r="I13" s="290" t="s">
        <v>295</v>
      </c>
      <c r="J13" s="291">
        <f>L13+M13</f>
        <v>7</v>
      </c>
      <c r="K13" s="292">
        <v>74.16</v>
      </c>
      <c r="L13" s="293">
        <v>1.5</v>
      </c>
      <c r="M13" s="187">
        <v>5.5</v>
      </c>
      <c r="N13" s="294"/>
      <c r="O13" s="230"/>
      <c r="Q13" s="230">
        <f t="shared" ref="Q13" si="1">(O13-$O$10)*0.1</f>
        <v>-8</v>
      </c>
    </row>
    <row r="14" spans="1:18" s="23" customFormat="1" ht="18" customHeight="1" x14ac:dyDescent="0.4">
      <c r="A14" s="38"/>
      <c r="B14" s="39"/>
      <c r="C14" s="40"/>
      <c r="D14" s="41"/>
      <c r="E14" s="41"/>
      <c r="F14" s="42"/>
      <c r="G14" s="42"/>
      <c r="H14" s="42"/>
      <c r="I14" s="43"/>
      <c r="J14" s="44"/>
      <c r="K14" s="44"/>
      <c r="L14" s="44"/>
      <c r="M14" s="44"/>
      <c r="N14" s="44"/>
      <c r="O14" s="50"/>
    </row>
    <row r="15" spans="1:18" s="22" customFormat="1" ht="25.5" customHeight="1" x14ac:dyDescent="0.45">
      <c r="A15" s="29"/>
      <c r="B15" s="29"/>
      <c r="D15" s="45"/>
      <c r="E15" s="45"/>
      <c r="F15" s="78" t="s">
        <v>76</v>
      </c>
      <c r="G15" s="78"/>
      <c r="H15" s="60"/>
      <c r="I15" s="78" t="s">
        <v>143</v>
      </c>
      <c r="J15" s="29"/>
      <c r="K15" s="29"/>
      <c r="L15" s="29"/>
      <c r="M15" s="29"/>
      <c r="N15" s="29"/>
      <c r="O15" s="50"/>
    </row>
    <row r="16" spans="1:18" s="22" customFormat="1" ht="25.5" customHeight="1" x14ac:dyDescent="0.25">
      <c r="A16" s="29"/>
      <c r="B16" s="29"/>
      <c r="D16" s="46"/>
      <c r="E16" s="46"/>
      <c r="F16" s="79"/>
      <c r="G16" s="79"/>
      <c r="H16" s="60"/>
      <c r="I16" s="79"/>
      <c r="J16" s="29"/>
      <c r="K16" s="29"/>
      <c r="L16" s="29"/>
      <c r="M16" s="29"/>
      <c r="N16" s="29"/>
      <c r="O16" s="50"/>
    </row>
    <row r="17" spans="1:15" s="22" customFormat="1" ht="25.5" customHeight="1" x14ac:dyDescent="0.45">
      <c r="A17" s="29"/>
      <c r="B17" s="29"/>
      <c r="D17" s="45"/>
      <c r="E17" s="45"/>
      <c r="F17" s="78" t="s">
        <v>74</v>
      </c>
      <c r="G17" s="78"/>
      <c r="H17" s="60"/>
      <c r="I17" s="78" t="s">
        <v>75</v>
      </c>
      <c r="J17" s="29"/>
      <c r="K17" s="29"/>
      <c r="L17" s="29"/>
      <c r="M17" s="29"/>
      <c r="N17" s="29"/>
      <c r="O17" s="50"/>
    </row>
  </sheetData>
  <mergeCells count="17">
    <mergeCell ref="A7:N7"/>
    <mergeCell ref="A8:A10"/>
    <mergeCell ref="B8:B10"/>
    <mergeCell ref="C8:C10"/>
    <mergeCell ref="D8:D10"/>
    <mergeCell ref="E8:E10"/>
    <mergeCell ref="G8:G10"/>
    <mergeCell ref="H8:H10"/>
    <mergeCell ref="I8:I10"/>
    <mergeCell ref="J8:M9"/>
    <mergeCell ref="N8:N10"/>
    <mergeCell ref="F8:F10"/>
    <mergeCell ref="A2:N2"/>
    <mergeCell ref="A3:N3"/>
    <mergeCell ref="A4:N4"/>
    <mergeCell ref="A5:N5"/>
    <mergeCell ref="A6:N6"/>
  </mergeCells>
  <pageMargins left="0" right="0" top="0" bottom="0" header="0" footer="0"/>
  <pageSetup paperSize="9" scale="3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P47"/>
  <sheetViews>
    <sheetView view="pageBreakPreview" topLeftCell="A10" zoomScale="42" zoomScaleNormal="37" zoomScaleSheetLayoutView="42" zoomScalePageLayoutView="71" workbookViewId="0">
      <selection activeCell="D24" sqref="D24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3.140625" style="35" customWidth="1"/>
    <col min="10" max="10" width="13.5703125" style="35" customWidth="1"/>
    <col min="11" max="11" width="22.71093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26.25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21"/>
    </row>
    <row r="2" spans="1:16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21"/>
    </row>
    <row r="3" spans="1:16" s="22" customFormat="1" ht="24.75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21"/>
    </row>
    <row r="4" spans="1:16" s="22" customFormat="1" ht="39" customHeight="1" x14ac:dyDescent="0.25">
      <c r="A4" s="418" t="s">
        <v>296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21"/>
    </row>
    <row r="5" spans="1:16" s="22" customFormat="1" ht="31.5" customHeight="1" x14ac:dyDescent="0.25">
      <c r="A5" s="418" t="s">
        <v>239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21"/>
    </row>
    <row r="6" spans="1:16" s="22" customFormat="1" ht="31.5" customHeight="1" x14ac:dyDescent="0.25">
      <c r="A6" s="418" t="s">
        <v>51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21"/>
    </row>
    <row r="7" spans="1:16" s="22" customFormat="1" ht="31.5" customHeight="1" x14ac:dyDescent="0.25">
      <c r="A7" s="420">
        <v>41951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21"/>
    </row>
    <row r="8" spans="1:16" s="22" customFormat="1" ht="33.75" customHeight="1" x14ac:dyDescent="0.25">
      <c r="A8" s="418" t="s">
        <v>144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21"/>
    </row>
    <row r="9" spans="1:16" s="22" customFormat="1" ht="31.5" customHeight="1" thickBot="1" x14ac:dyDescent="0.3">
      <c r="A9" s="418" t="s">
        <v>104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21"/>
    </row>
    <row r="10" spans="1:16" s="23" customFormat="1" ht="30.75" customHeight="1" thickBot="1" x14ac:dyDescent="0.45">
      <c r="A10" s="423" t="s">
        <v>64</v>
      </c>
      <c r="B10" s="426" t="s">
        <v>65</v>
      </c>
      <c r="C10" s="429" t="s">
        <v>66</v>
      </c>
      <c r="D10" s="429" t="s">
        <v>67</v>
      </c>
      <c r="E10" s="429" t="s">
        <v>41</v>
      </c>
      <c r="F10" s="429" t="s">
        <v>62</v>
      </c>
      <c r="G10" s="448" t="s">
        <v>92</v>
      </c>
      <c r="H10" s="429" t="s">
        <v>9</v>
      </c>
      <c r="I10" s="406" t="s">
        <v>68</v>
      </c>
      <c r="J10" s="451" t="s">
        <v>17</v>
      </c>
      <c r="K10" s="452"/>
      <c r="L10" s="452"/>
      <c r="M10" s="453"/>
      <c r="N10" s="443" t="s">
        <v>50</v>
      </c>
    </row>
    <row r="11" spans="1:16" s="23" customFormat="1" ht="33" customHeight="1" x14ac:dyDescent="0.25">
      <c r="A11" s="424"/>
      <c r="B11" s="427"/>
      <c r="C11" s="430"/>
      <c r="D11" s="430"/>
      <c r="E11" s="430"/>
      <c r="F11" s="430"/>
      <c r="G11" s="449"/>
      <c r="H11" s="430"/>
      <c r="I11" s="407"/>
      <c r="J11" s="412" t="s">
        <v>69</v>
      </c>
      <c r="K11" s="445"/>
      <c r="L11" s="446" t="s">
        <v>70</v>
      </c>
      <c r="M11" s="447"/>
      <c r="N11" s="441"/>
    </row>
    <row r="12" spans="1:16" s="23" customFormat="1" ht="28.5" customHeight="1" thickBot="1" x14ac:dyDescent="0.3">
      <c r="A12" s="425"/>
      <c r="B12" s="428"/>
      <c r="C12" s="431"/>
      <c r="D12" s="431"/>
      <c r="E12" s="431"/>
      <c r="F12" s="431"/>
      <c r="G12" s="450"/>
      <c r="H12" s="431"/>
      <c r="I12" s="408"/>
      <c r="J12" s="24" t="s">
        <v>71</v>
      </c>
      <c r="K12" s="25" t="s">
        <v>72</v>
      </c>
      <c r="L12" s="26" t="s">
        <v>71</v>
      </c>
      <c r="M12" s="104" t="s">
        <v>72</v>
      </c>
      <c r="N12" s="444"/>
      <c r="O12" s="27">
        <v>50</v>
      </c>
      <c r="P12" s="27">
        <v>44</v>
      </c>
    </row>
    <row r="13" spans="1:16" s="23" customFormat="1" ht="78.75" customHeight="1" x14ac:dyDescent="0.25">
      <c r="A13" s="260">
        <v>1</v>
      </c>
      <c r="B13" s="261">
        <v>45</v>
      </c>
      <c r="C13" s="262" t="s">
        <v>179</v>
      </c>
      <c r="D13" s="263">
        <v>1990</v>
      </c>
      <c r="E13" s="263" t="s">
        <v>60</v>
      </c>
      <c r="F13" s="264" t="s">
        <v>251</v>
      </c>
      <c r="G13" s="265"/>
      <c r="H13" s="264" t="s">
        <v>96</v>
      </c>
      <c r="I13" s="310" t="s">
        <v>158</v>
      </c>
      <c r="J13" s="57">
        <v>0</v>
      </c>
      <c r="K13" s="69">
        <v>39.57</v>
      </c>
      <c r="L13" s="134">
        <v>0</v>
      </c>
      <c r="M13" s="75">
        <v>29.91</v>
      </c>
      <c r="N13" s="162"/>
      <c r="O13" s="28">
        <f t="shared" ref="O13:O24" si="0">(K13-$O$12)/4</f>
        <v>-2.6074999999999999</v>
      </c>
      <c r="P13" s="28">
        <f t="shared" ref="P13:P24" si="1">(M13-$P$12)/4</f>
        <v>-3.5225</v>
      </c>
    </row>
    <row r="14" spans="1:16" s="23" customFormat="1" ht="78.75" customHeight="1" x14ac:dyDescent="0.25">
      <c r="A14" s="214">
        <v>2</v>
      </c>
      <c r="B14" s="215">
        <v>36</v>
      </c>
      <c r="C14" s="267" t="s">
        <v>189</v>
      </c>
      <c r="D14" s="268">
        <v>1999</v>
      </c>
      <c r="E14" s="268" t="s">
        <v>165</v>
      </c>
      <c r="F14" s="269" t="s">
        <v>190</v>
      </c>
      <c r="G14" s="270"/>
      <c r="H14" s="269" t="s">
        <v>96</v>
      </c>
      <c r="I14" s="312" t="s">
        <v>295</v>
      </c>
      <c r="J14" s="53">
        <v>0</v>
      </c>
      <c r="K14" s="71">
        <v>38.72</v>
      </c>
      <c r="L14" s="185">
        <v>0</v>
      </c>
      <c r="M14" s="76">
        <v>30.81</v>
      </c>
      <c r="N14" s="137"/>
      <c r="O14" s="28">
        <f t="shared" si="0"/>
        <v>-2.8200000000000003</v>
      </c>
      <c r="P14" s="28">
        <f t="shared" si="1"/>
        <v>-3.2975000000000003</v>
      </c>
    </row>
    <row r="15" spans="1:16" s="23" customFormat="1" ht="78.75" customHeight="1" x14ac:dyDescent="0.25">
      <c r="A15" s="214">
        <v>3</v>
      </c>
      <c r="B15" s="215">
        <v>61</v>
      </c>
      <c r="C15" s="267" t="s">
        <v>169</v>
      </c>
      <c r="D15" s="268"/>
      <c r="E15" s="268" t="s">
        <v>60</v>
      </c>
      <c r="F15" s="269" t="s">
        <v>170</v>
      </c>
      <c r="G15" s="270" t="s">
        <v>171</v>
      </c>
      <c r="H15" s="269" t="s">
        <v>172</v>
      </c>
      <c r="I15" s="311" t="s">
        <v>173</v>
      </c>
      <c r="J15" s="53">
        <v>0</v>
      </c>
      <c r="K15" s="71">
        <v>38.630000000000003</v>
      </c>
      <c r="L15" s="185">
        <v>0</v>
      </c>
      <c r="M15" s="76">
        <v>31.55</v>
      </c>
      <c r="N15" s="137"/>
      <c r="O15" s="28">
        <f t="shared" si="0"/>
        <v>-2.8424999999999994</v>
      </c>
      <c r="P15" s="28">
        <f t="shared" si="1"/>
        <v>-3.1124999999999998</v>
      </c>
    </row>
    <row r="16" spans="1:16" s="23" customFormat="1" ht="78.75" customHeight="1" x14ac:dyDescent="0.25">
      <c r="A16" s="214">
        <v>4</v>
      </c>
      <c r="B16" s="215">
        <v>9</v>
      </c>
      <c r="C16" s="267" t="s">
        <v>241</v>
      </c>
      <c r="D16" s="268">
        <v>1975</v>
      </c>
      <c r="E16" s="268" t="s">
        <v>60</v>
      </c>
      <c r="F16" s="269" t="s">
        <v>242</v>
      </c>
      <c r="G16" s="270" t="s">
        <v>243</v>
      </c>
      <c r="H16" s="269" t="s">
        <v>161</v>
      </c>
      <c r="I16" s="311" t="s">
        <v>244</v>
      </c>
      <c r="J16" s="53">
        <v>0</v>
      </c>
      <c r="K16" s="71">
        <v>41.77</v>
      </c>
      <c r="L16" s="185">
        <v>0</v>
      </c>
      <c r="M16" s="76">
        <v>32.409999999999997</v>
      </c>
      <c r="N16" s="137"/>
      <c r="O16" s="28">
        <f t="shared" si="0"/>
        <v>-2.0574999999999992</v>
      </c>
      <c r="P16" s="28">
        <f t="shared" si="1"/>
        <v>-2.8975000000000009</v>
      </c>
    </row>
    <row r="17" spans="1:16" s="23" customFormat="1" ht="78.75" customHeight="1" x14ac:dyDescent="0.25">
      <c r="A17" s="214">
        <v>5</v>
      </c>
      <c r="B17" s="215">
        <v>10</v>
      </c>
      <c r="C17" s="267" t="s">
        <v>245</v>
      </c>
      <c r="D17" s="268"/>
      <c r="E17" s="268" t="s">
        <v>58</v>
      </c>
      <c r="F17" s="269" t="s">
        <v>246</v>
      </c>
      <c r="G17" s="270"/>
      <c r="H17" s="269" t="s">
        <v>247</v>
      </c>
      <c r="I17" s="311" t="s">
        <v>248</v>
      </c>
      <c r="J17" s="53">
        <v>0</v>
      </c>
      <c r="K17" s="71">
        <v>42.77</v>
      </c>
      <c r="L17" s="185">
        <v>0</v>
      </c>
      <c r="M17" s="76">
        <v>32.46</v>
      </c>
      <c r="N17" s="137"/>
      <c r="O17" s="28">
        <f t="shared" si="0"/>
        <v>-1.8074999999999992</v>
      </c>
      <c r="P17" s="28">
        <f t="shared" si="1"/>
        <v>-2.8849999999999998</v>
      </c>
    </row>
    <row r="18" spans="1:16" s="23" customFormat="1" ht="78.75" customHeight="1" x14ac:dyDescent="0.25">
      <c r="A18" s="214">
        <v>6</v>
      </c>
      <c r="B18" s="215">
        <v>7</v>
      </c>
      <c r="C18" s="267" t="s">
        <v>167</v>
      </c>
      <c r="D18" s="268"/>
      <c r="E18" s="268" t="s">
        <v>165</v>
      </c>
      <c r="F18" s="269" t="s">
        <v>229</v>
      </c>
      <c r="G18" s="270"/>
      <c r="H18" s="259" t="s">
        <v>168</v>
      </c>
      <c r="I18" s="311" t="s">
        <v>102</v>
      </c>
      <c r="J18" s="188">
        <v>0</v>
      </c>
      <c r="K18" s="189">
        <v>41.99</v>
      </c>
      <c r="L18" s="212">
        <v>0</v>
      </c>
      <c r="M18" s="77">
        <v>32.94</v>
      </c>
      <c r="N18" s="137"/>
      <c r="O18" s="28">
        <f t="shared" si="0"/>
        <v>-2.0024999999999995</v>
      </c>
      <c r="P18" s="28">
        <f t="shared" si="1"/>
        <v>-2.7650000000000006</v>
      </c>
    </row>
    <row r="19" spans="1:16" s="23" customFormat="1" ht="78.75" customHeight="1" x14ac:dyDescent="0.25">
      <c r="A19" s="214">
        <v>7</v>
      </c>
      <c r="B19" s="215">
        <v>4</v>
      </c>
      <c r="C19" s="267" t="s">
        <v>234</v>
      </c>
      <c r="D19" s="268">
        <v>2000</v>
      </c>
      <c r="E19" s="268" t="s">
        <v>149</v>
      </c>
      <c r="F19" s="269" t="s">
        <v>226</v>
      </c>
      <c r="G19" s="270"/>
      <c r="H19" s="259" t="s">
        <v>168</v>
      </c>
      <c r="I19" s="311" t="s">
        <v>102</v>
      </c>
      <c r="J19" s="53">
        <v>0</v>
      </c>
      <c r="K19" s="71">
        <v>39.03</v>
      </c>
      <c r="L19" s="185">
        <v>0</v>
      </c>
      <c r="M19" s="76">
        <v>33.75</v>
      </c>
      <c r="N19" s="137"/>
      <c r="O19" s="28">
        <f t="shared" si="0"/>
        <v>-2.7424999999999997</v>
      </c>
      <c r="P19" s="28">
        <f t="shared" si="1"/>
        <v>-2.5625</v>
      </c>
    </row>
    <row r="20" spans="1:16" s="23" customFormat="1" ht="78.75" customHeight="1" x14ac:dyDescent="0.25">
      <c r="A20" s="214">
        <v>8</v>
      </c>
      <c r="B20" s="215">
        <v>43</v>
      </c>
      <c r="C20" s="267" t="s">
        <v>97</v>
      </c>
      <c r="D20" s="268">
        <v>1986</v>
      </c>
      <c r="E20" s="268" t="s">
        <v>57</v>
      </c>
      <c r="F20" s="269" t="s">
        <v>250</v>
      </c>
      <c r="G20" s="270"/>
      <c r="H20" s="269" t="s">
        <v>96</v>
      </c>
      <c r="I20" s="311" t="s">
        <v>158</v>
      </c>
      <c r="J20" s="53">
        <v>0</v>
      </c>
      <c r="K20" s="71">
        <v>47.06</v>
      </c>
      <c r="L20" s="185">
        <v>0</v>
      </c>
      <c r="M20" s="76">
        <v>37.08</v>
      </c>
      <c r="N20" s="137"/>
      <c r="O20" s="28">
        <f t="shared" si="0"/>
        <v>-0.73499999999999943</v>
      </c>
      <c r="P20" s="28">
        <f t="shared" si="1"/>
        <v>-1.7300000000000004</v>
      </c>
    </row>
    <row r="21" spans="1:16" s="23" customFormat="1" ht="78.75" customHeight="1" x14ac:dyDescent="0.25">
      <c r="A21" s="295">
        <v>9</v>
      </c>
      <c r="B21" s="296">
        <v>37</v>
      </c>
      <c r="C21" s="297" t="s">
        <v>177</v>
      </c>
      <c r="D21" s="298">
        <v>1988</v>
      </c>
      <c r="E21" s="298" t="s">
        <v>60</v>
      </c>
      <c r="F21" s="299" t="s">
        <v>166</v>
      </c>
      <c r="G21" s="300"/>
      <c r="H21" s="299" t="s">
        <v>96</v>
      </c>
      <c r="I21" s="332" t="s">
        <v>295</v>
      </c>
      <c r="J21" s="188">
        <v>0</v>
      </c>
      <c r="K21" s="189">
        <v>44.12</v>
      </c>
      <c r="L21" s="212">
        <v>0</v>
      </c>
      <c r="M21" s="77">
        <v>37.119999999999997</v>
      </c>
      <c r="N21" s="190"/>
      <c r="O21" s="28">
        <f t="shared" si="0"/>
        <v>-1.4700000000000006</v>
      </c>
      <c r="P21" s="28">
        <f t="shared" si="1"/>
        <v>-1.7200000000000006</v>
      </c>
    </row>
    <row r="22" spans="1:16" s="23" customFormat="1" ht="78.75" customHeight="1" x14ac:dyDescent="0.25">
      <c r="A22" s="214">
        <v>10</v>
      </c>
      <c r="B22" s="215">
        <v>40</v>
      </c>
      <c r="C22" s="267" t="s">
        <v>97</v>
      </c>
      <c r="D22" s="268">
        <v>1986</v>
      </c>
      <c r="E22" s="268" t="s">
        <v>57</v>
      </c>
      <c r="F22" s="269" t="s">
        <v>249</v>
      </c>
      <c r="G22" s="270"/>
      <c r="H22" s="269" t="s">
        <v>96</v>
      </c>
      <c r="I22" s="311" t="s">
        <v>158</v>
      </c>
      <c r="J22" s="53">
        <v>0</v>
      </c>
      <c r="K22" s="71">
        <v>46.61</v>
      </c>
      <c r="L22" s="185">
        <v>0</v>
      </c>
      <c r="M22" s="76">
        <v>37.92</v>
      </c>
      <c r="N22" s="137"/>
      <c r="O22" s="28">
        <f t="shared" si="0"/>
        <v>-0.84750000000000014</v>
      </c>
      <c r="P22" s="28">
        <f t="shared" si="1"/>
        <v>-1.5199999999999996</v>
      </c>
    </row>
    <row r="23" spans="1:16" s="23" customFormat="1" ht="78.75" customHeight="1" x14ac:dyDescent="0.25">
      <c r="A23" s="214">
        <v>11</v>
      </c>
      <c r="B23" s="215">
        <v>5</v>
      </c>
      <c r="C23" s="267" t="s">
        <v>185</v>
      </c>
      <c r="D23" s="268"/>
      <c r="E23" s="268" t="s">
        <v>165</v>
      </c>
      <c r="F23" s="269" t="s">
        <v>240</v>
      </c>
      <c r="G23" s="270"/>
      <c r="H23" s="259" t="s">
        <v>168</v>
      </c>
      <c r="I23" s="311" t="s">
        <v>102</v>
      </c>
      <c r="J23" s="53">
        <v>0</v>
      </c>
      <c r="K23" s="71">
        <v>39.14</v>
      </c>
      <c r="L23" s="185">
        <v>4</v>
      </c>
      <c r="M23" s="76">
        <v>32.39</v>
      </c>
      <c r="N23" s="137"/>
      <c r="O23" s="28">
        <f t="shared" si="0"/>
        <v>-2.7149999999999999</v>
      </c>
      <c r="P23" s="28">
        <f t="shared" si="1"/>
        <v>-2.9024999999999999</v>
      </c>
    </row>
    <row r="24" spans="1:16" s="23" customFormat="1" ht="78.75" customHeight="1" x14ac:dyDescent="0.25">
      <c r="A24" s="214">
        <v>12</v>
      </c>
      <c r="B24" s="215">
        <v>46</v>
      </c>
      <c r="C24" s="267" t="s">
        <v>179</v>
      </c>
      <c r="D24" s="268">
        <v>1990</v>
      </c>
      <c r="E24" s="268" t="s">
        <v>60</v>
      </c>
      <c r="F24" s="269" t="s">
        <v>252</v>
      </c>
      <c r="G24" s="270"/>
      <c r="H24" s="269" t="s">
        <v>96</v>
      </c>
      <c r="I24" s="311" t="s">
        <v>158</v>
      </c>
      <c r="J24" s="53">
        <v>0</v>
      </c>
      <c r="K24" s="71">
        <v>41.36</v>
      </c>
      <c r="L24" s="185">
        <v>4</v>
      </c>
      <c r="M24" s="76">
        <v>34.25</v>
      </c>
      <c r="N24" s="137"/>
      <c r="O24" s="28">
        <f t="shared" si="0"/>
        <v>-2.16</v>
      </c>
      <c r="P24" s="28">
        <f t="shared" si="1"/>
        <v>-2.4375</v>
      </c>
    </row>
    <row r="25" spans="1:16" s="23" customFormat="1" ht="78.75" customHeight="1" x14ac:dyDescent="0.25">
      <c r="A25" s="214">
        <v>13</v>
      </c>
      <c r="B25" s="215">
        <v>3</v>
      </c>
      <c r="C25" s="267" t="s">
        <v>102</v>
      </c>
      <c r="D25" s="268">
        <v>1995</v>
      </c>
      <c r="E25" s="268" t="s">
        <v>57</v>
      </c>
      <c r="F25" s="269" t="s">
        <v>180</v>
      </c>
      <c r="G25" s="270"/>
      <c r="H25" s="254" t="s">
        <v>139</v>
      </c>
      <c r="I25" s="312" t="s">
        <v>297</v>
      </c>
      <c r="J25" s="53">
        <v>4</v>
      </c>
      <c r="K25" s="71">
        <v>42.65</v>
      </c>
      <c r="L25" s="185"/>
      <c r="M25" s="76"/>
      <c r="N25" s="137"/>
      <c r="O25" s="28">
        <f t="shared" ref="O25:O26" si="2">(K25-$O$12)/4</f>
        <v>-1.8375000000000004</v>
      </c>
      <c r="P25" s="28">
        <f t="shared" ref="P25:P26" si="3">(M25-$P$12)/4</f>
        <v>-11</v>
      </c>
    </row>
    <row r="26" spans="1:16" s="23" customFormat="1" ht="78.75" customHeight="1" thickBot="1" x14ac:dyDescent="0.3">
      <c r="A26" s="272">
        <v>14</v>
      </c>
      <c r="B26" s="273">
        <v>38</v>
      </c>
      <c r="C26" s="274" t="s">
        <v>177</v>
      </c>
      <c r="D26" s="275">
        <v>1988</v>
      </c>
      <c r="E26" s="275" t="s">
        <v>60</v>
      </c>
      <c r="F26" s="276" t="s">
        <v>178</v>
      </c>
      <c r="G26" s="277"/>
      <c r="H26" s="276" t="s">
        <v>96</v>
      </c>
      <c r="I26" s="313" t="s">
        <v>295</v>
      </c>
      <c r="J26" s="132">
        <v>6</v>
      </c>
      <c r="K26" s="133">
        <v>56.13</v>
      </c>
      <c r="L26" s="163"/>
      <c r="M26" s="164"/>
      <c r="N26" s="165"/>
      <c r="O26" s="28">
        <f t="shared" si="2"/>
        <v>1.5325000000000006</v>
      </c>
      <c r="P26" s="28">
        <f t="shared" si="3"/>
        <v>-11</v>
      </c>
    </row>
    <row r="27" spans="1:16" s="22" customFormat="1" ht="30.75" customHeight="1" x14ac:dyDescent="0.45">
      <c r="A27" s="29"/>
      <c r="B27" s="29"/>
      <c r="D27" s="30" t="s">
        <v>73</v>
      </c>
      <c r="E27" s="31"/>
      <c r="F27" s="32"/>
      <c r="G27" s="32"/>
      <c r="H27" s="33"/>
      <c r="I27" s="30"/>
      <c r="J27" s="78" t="s">
        <v>143</v>
      </c>
      <c r="K27" s="29"/>
      <c r="L27" s="29"/>
      <c r="M27" s="29"/>
      <c r="N27" s="29"/>
    </row>
    <row r="28" spans="1:16" s="22" customFormat="1" ht="15" customHeight="1" x14ac:dyDescent="0.45">
      <c r="A28" s="29"/>
      <c r="B28" s="29"/>
      <c r="D28" s="32"/>
      <c r="E28" s="32"/>
      <c r="F28" s="32"/>
      <c r="G28" s="32"/>
      <c r="H28" s="33"/>
      <c r="I28" s="34"/>
      <c r="J28" s="29"/>
      <c r="K28" s="29"/>
      <c r="L28" s="29"/>
      <c r="M28" s="29"/>
      <c r="N28" s="29"/>
    </row>
    <row r="29" spans="1:16" s="22" customFormat="1" ht="26.25" customHeight="1" x14ac:dyDescent="0.45">
      <c r="A29" s="29"/>
      <c r="B29" s="29"/>
      <c r="D29" s="30" t="s">
        <v>74</v>
      </c>
      <c r="E29" s="31"/>
      <c r="F29" s="32"/>
      <c r="G29" s="32"/>
      <c r="H29" s="33"/>
      <c r="I29" s="30"/>
      <c r="J29" s="30" t="s">
        <v>75</v>
      </c>
      <c r="K29" s="29"/>
      <c r="L29" s="29"/>
      <c r="M29" s="29"/>
      <c r="N29" s="29"/>
    </row>
    <row r="30" spans="1:16" ht="25.5" customHeight="1" x14ac:dyDescent="0.25"/>
    <row r="31" spans="1:16" ht="25.5" customHeight="1" x14ac:dyDescent="0.25"/>
    <row r="32" spans="1:16" ht="25.5" customHeight="1" x14ac:dyDescent="0.25"/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</sheetData>
  <sortState ref="A13:P23">
    <sortCondition ref="L13:L23"/>
    <sortCondition ref="M13:M23"/>
  </sortState>
  <mergeCells count="22">
    <mergeCell ref="I10:I12"/>
    <mergeCell ref="J10:M10"/>
    <mergeCell ref="B10:B12"/>
    <mergeCell ref="C10:C12"/>
    <mergeCell ref="D10:D12"/>
    <mergeCell ref="E10:E12"/>
    <mergeCell ref="A1:N1"/>
    <mergeCell ref="A2:N2"/>
    <mergeCell ref="A3:N3"/>
    <mergeCell ref="A4:N4"/>
    <mergeCell ref="F10:F12"/>
    <mergeCell ref="A5:N5"/>
    <mergeCell ref="A6:N6"/>
    <mergeCell ref="A7:N7"/>
    <mergeCell ref="A8:N8"/>
    <mergeCell ref="A9:N9"/>
    <mergeCell ref="N10:N12"/>
    <mergeCell ref="J11:K11"/>
    <mergeCell ref="L11:M11"/>
    <mergeCell ref="A10:A12"/>
    <mergeCell ref="G10:G12"/>
    <mergeCell ref="H10:H12"/>
  </mergeCells>
  <pageMargins left="0.39370078740157483" right="0" top="0" bottom="0" header="0" footer="0"/>
  <pageSetup paperSize="9" scale="37" orientation="landscape" r:id="rId1"/>
  <headerFooter alignWithMargins="0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GO49"/>
  <sheetViews>
    <sheetView view="pageBreakPreview" topLeftCell="A8" zoomScale="42" zoomScaleNormal="37" zoomScaleSheetLayoutView="42" zoomScalePageLayoutView="71" workbookViewId="0">
      <selection activeCell="B25" sqref="B25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7.7109375" style="36" customWidth="1"/>
    <col min="4" max="4" width="18.140625" style="35" customWidth="1"/>
    <col min="5" max="5" width="17" style="35" customWidth="1"/>
    <col min="6" max="6" width="47.28515625" style="35" customWidth="1"/>
    <col min="7" max="7" width="48.42578125" style="35" hidden="1" customWidth="1"/>
    <col min="8" max="8" width="58.5703125" style="35" customWidth="1"/>
    <col min="9" max="9" width="37.85546875" style="35" customWidth="1"/>
    <col min="10" max="10" width="13.5703125" style="35" customWidth="1"/>
    <col min="11" max="11" width="17.85546875" style="35" customWidth="1"/>
    <col min="12" max="12" width="13.5703125" style="35" customWidth="1"/>
    <col min="13" max="14" width="18.710937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97" s="22" customFormat="1" ht="30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21"/>
    </row>
    <row r="2" spans="1:197" s="22" customFormat="1" ht="26.25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21"/>
    </row>
    <row r="3" spans="1:197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21"/>
    </row>
    <row r="4" spans="1:197" s="22" customFormat="1" ht="24.75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21"/>
    </row>
    <row r="5" spans="1:197" s="22" customFormat="1" ht="39" customHeight="1" x14ac:dyDescent="0.25">
      <c r="A5" s="418" t="s">
        <v>296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21"/>
    </row>
    <row r="6" spans="1:197" s="22" customFormat="1" ht="31.5" customHeight="1" x14ac:dyDescent="0.25">
      <c r="A6" s="418" t="s">
        <v>239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21"/>
    </row>
    <row r="7" spans="1:197" s="22" customFormat="1" ht="39" customHeight="1" x14ac:dyDescent="0.25">
      <c r="A7" s="418" t="s">
        <v>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21"/>
    </row>
    <row r="8" spans="1:197" s="22" customFormat="1" ht="31.5" customHeight="1" x14ac:dyDescent="0.25">
      <c r="A8" s="420">
        <v>41951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21"/>
    </row>
    <row r="9" spans="1:197" s="22" customFormat="1" ht="39" customHeight="1" x14ac:dyDescent="0.25">
      <c r="A9" s="418" t="s">
        <v>117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21"/>
    </row>
    <row r="10" spans="1:197" s="22" customFormat="1" ht="31.5" customHeight="1" thickBot="1" x14ac:dyDescent="0.3">
      <c r="A10" s="418" t="s">
        <v>104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21"/>
    </row>
    <row r="11" spans="1:197" s="23" customFormat="1" ht="34.5" customHeight="1" thickBot="1" x14ac:dyDescent="0.3">
      <c r="A11" s="423" t="s">
        <v>64</v>
      </c>
      <c r="B11" s="426" t="s">
        <v>65</v>
      </c>
      <c r="C11" s="429" t="s">
        <v>66</v>
      </c>
      <c r="D11" s="429" t="s">
        <v>67</v>
      </c>
      <c r="E11" s="429" t="s">
        <v>41</v>
      </c>
      <c r="F11" s="429" t="s">
        <v>62</v>
      </c>
      <c r="G11" s="448" t="s">
        <v>92</v>
      </c>
      <c r="H11" s="429" t="s">
        <v>9</v>
      </c>
      <c r="I11" s="406" t="s">
        <v>68</v>
      </c>
      <c r="J11" s="461" t="s">
        <v>17</v>
      </c>
      <c r="K11" s="462"/>
      <c r="L11" s="462"/>
      <c r="M11" s="463"/>
      <c r="N11" s="443" t="s">
        <v>50</v>
      </c>
    </row>
    <row r="12" spans="1:197" s="23" customFormat="1" ht="33" customHeight="1" x14ac:dyDescent="0.25">
      <c r="A12" s="424"/>
      <c r="B12" s="427"/>
      <c r="C12" s="430"/>
      <c r="D12" s="430"/>
      <c r="E12" s="430"/>
      <c r="F12" s="430"/>
      <c r="G12" s="449"/>
      <c r="H12" s="430"/>
      <c r="I12" s="407"/>
      <c r="J12" s="412" t="s">
        <v>69</v>
      </c>
      <c r="K12" s="445"/>
      <c r="L12" s="446" t="s">
        <v>70</v>
      </c>
      <c r="M12" s="447"/>
      <c r="N12" s="441"/>
    </row>
    <row r="13" spans="1:197" s="23" customFormat="1" ht="36" customHeight="1" thickBot="1" x14ac:dyDescent="0.3">
      <c r="A13" s="465"/>
      <c r="B13" s="466"/>
      <c r="C13" s="467"/>
      <c r="D13" s="467"/>
      <c r="E13" s="467"/>
      <c r="F13" s="467"/>
      <c r="G13" s="468"/>
      <c r="H13" s="467"/>
      <c r="I13" s="460"/>
      <c r="J13" s="223" t="s">
        <v>71</v>
      </c>
      <c r="K13" s="314" t="s">
        <v>72</v>
      </c>
      <c r="L13" s="224" t="s">
        <v>71</v>
      </c>
      <c r="M13" s="315" t="s">
        <v>72</v>
      </c>
      <c r="N13" s="464"/>
      <c r="O13" s="27">
        <v>50</v>
      </c>
      <c r="P13" s="27">
        <v>44</v>
      </c>
    </row>
    <row r="14" spans="1:197" s="23" customFormat="1" ht="41.25" customHeight="1" thickBot="1" x14ac:dyDescent="0.3">
      <c r="A14" s="454" t="s">
        <v>230</v>
      </c>
      <c r="B14" s="455"/>
      <c r="C14" s="455"/>
      <c r="D14" s="455"/>
      <c r="E14" s="455"/>
      <c r="F14" s="455"/>
      <c r="G14" s="455"/>
      <c r="H14" s="455"/>
      <c r="I14" s="455"/>
      <c r="J14" s="455"/>
      <c r="K14" s="455"/>
      <c r="L14" s="455"/>
      <c r="M14" s="455"/>
      <c r="N14" s="456"/>
      <c r="O14" s="85">
        <f t="shared" ref="O14" si="0">(K14-$O$12)/4</f>
        <v>0</v>
      </c>
      <c r="P14" s="85">
        <f t="shared" ref="P14" si="1">(M14-$P$12)/4</f>
        <v>0</v>
      </c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  <c r="AH14" s="86"/>
      <c r="AI14" s="86"/>
      <c r="AJ14" s="86"/>
      <c r="AK14" s="86"/>
      <c r="AL14" s="86"/>
      <c r="AM14" s="86"/>
      <c r="AN14" s="86"/>
      <c r="AO14" s="86"/>
      <c r="AP14" s="86"/>
      <c r="AQ14" s="86"/>
      <c r="AR14" s="86"/>
      <c r="AS14" s="86"/>
      <c r="AT14" s="86"/>
      <c r="AU14" s="86"/>
      <c r="AV14" s="86"/>
      <c r="AW14" s="86"/>
      <c r="AX14" s="86"/>
      <c r="AY14" s="86"/>
      <c r="AZ14" s="86"/>
      <c r="BA14" s="86"/>
      <c r="BB14" s="86"/>
      <c r="BC14" s="86"/>
      <c r="BD14" s="86"/>
      <c r="BE14" s="86"/>
      <c r="BF14" s="86"/>
      <c r="BG14" s="86"/>
      <c r="BH14" s="86"/>
      <c r="BI14" s="86"/>
      <c r="BJ14" s="86"/>
      <c r="BK14" s="86"/>
      <c r="BL14" s="86"/>
      <c r="BM14" s="86"/>
      <c r="BN14" s="86"/>
      <c r="BO14" s="86"/>
      <c r="BP14" s="86"/>
      <c r="BQ14" s="86"/>
      <c r="BR14" s="86"/>
      <c r="BS14" s="86"/>
      <c r="BT14" s="86"/>
      <c r="BU14" s="86"/>
      <c r="BV14" s="86"/>
      <c r="BW14" s="86"/>
      <c r="BX14" s="8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  <c r="CL14" s="86"/>
      <c r="CM14" s="86"/>
      <c r="CN14" s="86"/>
      <c r="CO14" s="86"/>
      <c r="CP14" s="86"/>
      <c r="CQ14" s="86"/>
      <c r="CR14" s="86"/>
      <c r="CS14" s="86"/>
      <c r="CT14" s="86"/>
      <c r="CU14" s="86"/>
      <c r="CV14" s="86"/>
      <c r="CW14" s="86"/>
      <c r="CX14" s="86"/>
      <c r="CY14" s="86"/>
      <c r="CZ14" s="86"/>
      <c r="DA14" s="86"/>
      <c r="DB14" s="86"/>
      <c r="DC14" s="86"/>
      <c r="DD14" s="86"/>
      <c r="DE14" s="86"/>
      <c r="DF14" s="86"/>
      <c r="DG14" s="86"/>
      <c r="DH14" s="86"/>
      <c r="DI14" s="86"/>
      <c r="DJ14" s="86"/>
      <c r="DK14" s="86"/>
      <c r="DL14" s="86"/>
      <c r="DM14" s="86"/>
      <c r="DN14" s="86"/>
      <c r="DO14" s="86"/>
      <c r="DP14" s="86"/>
      <c r="DQ14" s="86"/>
      <c r="DR14" s="86"/>
      <c r="DS14" s="86"/>
      <c r="DT14" s="86"/>
      <c r="DU14" s="86"/>
      <c r="DV14" s="86"/>
      <c r="DW14" s="86"/>
      <c r="DX14" s="86"/>
      <c r="DY14" s="86"/>
      <c r="DZ14" s="86"/>
      <c r="EA14" s="86"/>
      <c r="EB14" s="86"/>
      <c r="EC14" s="86"/>
      <c r="ED14" s="86"/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6"/>
      <c r="EP14" s="86"/>
      <c r="EQ14" s="86"/>
      <c r="ER14" s="86"/>
      <c r="ES14" s="86"/>
      <c r="ET14" s="86"/>
      <c r="EU14" s="86"/>
      <c r="EV14" s="86"/>
      <c r="EW14" s="86"/>
      <c r="EX14" s="86"/>
      <c r="EY14" s="86"/>
      <c r="EZ14" s="86"/>
      <c r="FA14" s="86"/>
      <c r="FB14" s="86"/>
      <c r="FC14" s="86"/>
      <c r="FD14" s="86"/>
      <c r="FE14" s="86"/>
      <c r="FF14" s="86"/>
      <c r="FG14" s="86"/>
      <c r="FH14" s="86"/>
      <c r="FI14" s="86"/>
      <c r="FJ14" s="86"/>
      <c r="FK14" s="86"/>
      <c r="FL14" s="86"/>
      <c r="FM14" s="86"/>
      <c r="FN14" s="86"/>
      <c r="FO14" s="86"/>
      <c r="FP14" s="86"/>
      <c r="FQ14" s="86"/>
      <c r="FR14" s="86"/>
      <c r="FS14" s="86"/>
      <c r="FT14" s="86"/>
      <c r="FU14" s="86"/>
      <c r="FV14" s="86"/>
      <c r="FW14" s="86"/>
      <c r="FX14" s="86"/>
      <c r="FY14" s="86"/>
      <c r="FZ14" s="86"/>
      <c r="GA14" s="86"/>
      <c r="GB14" s="86"/>
      <c r="GC14" s="86"/>
      <c r="GD14" s="86"/>
      <c r="GE14" s="86"/>
      <c r="GF14" s="86"/>
      <c r="GG14" s="86"/>
      <c r="GH14" s="86"/>
      <c r="GI14" s="86"/>
      <c r="GJ14" s="86"/>
      <c r="GK14" s="86"/>
      <c r="GL14" s="86"/>
      <c r="GM14" s="86"/>
      <c r="GN14" s="86"/>
      <c r="GO14" s="86"/>
    </row>
    <row r="15" spans="1:197" s="317" customFormat="1" ht="71.25" customHeight="1" x14ac:dyDescent="0.25">
      <c r="A15" s="295">
        <v>1</v>
      </c>
      <c r="B15" s="296">
        <v>51</v>
      </c>
      <c r="C15" s="297" t="s">
        <v>116</v>
      </c>
      <c r="D15" s="298">
        <v>1992</v>
      </c>
      <c r="E15" s="298" t="s">
        <v>57</v>
      </c>
      <c r="F15" s="297" t="s">
        <v>254</v>
      </c>
      <c r="G15" s="297"/>
      <c r="H15" s="297" t="s">
        <v>107</v>
      </c>
      <c r="I15" s="316" t="s">
        <v>108</v>
      </c>
      <c r="J15" s="74">
        <v>0</v>
      </c>
      <c r="K15" s="189">
        <v>40.9</v>
      </c>
      <c r="L15" s="74">
        <v>0</v>
      </c>
      <c r="M15" s="189">
        <v>28.07</v>
      </c>
      <c r="N15" s="324"/>
      <c r="O15" s="85">
        <f t="shared" ref="O15" si="2">(K15-$O$13)/4</f>
        <v>-2.2750000000000004</v>
      </c>
      <c r="P15" s="85">
        <f t="shared" ref="P15" si="3">(M15-$P$13)/4</f>
        <v>-3.9824999999999999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</row>
    <row r="16" spans="1:197" s="317" customFormat="1" ht="71.25" customHeight="1" x14ac:dyDescent="0.25">
      <c r="A16" s="214">
        <v>2</v>
      </c>
      <c r="B16" s="215">
        <v>6</v>
      </c>
      <c r="C16" s="267" t="s">
        <v>164</v>
      </c>
      <c r="D16" s="268">
        <v>1998</v>
      </c>
      <c r="E16" s="268" t="s">
        <v>165</v>
      </c>
      <c r="F16" s="267" t="s">
        <v>184</v>
      </c>
      <c r="G16" s="267"/>
      <c r="H16" s="267" t="s">
        <v>168</v>
      </c>
      <c r="I16" s="333" t="s">
        <v>102</v>
      </c>
      <c r="J16" s="72">
        <v>0</v>
      </c>
      <c r="K16" s="71">
        <v>40.270000000000003</v>
      </c>
      <c r="L16" s="72">
        <v>0</v>
      </c>
      <c r="M16" s="71">
        <v>30.28</v>
      </c>
      <c r="N16" s="334"/>
      <c r="O16" s="85">
        <f t="shared" ref="O16:O24" si="4">(K16-$O$13)/4</f>
        <v>-2.4324999999999992</v>
      </c>
      <c r="P16" s="85">
        <f t="shared" ref="P16:P24" si="5">(M16-$P$13)/4</f>
        <v>-3.4299999999999997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</row>
    <row r="17" spans="1:197" s="317" customFormat="1" ht="71.25" customHeight="1" x14ac:dyDescent="0.25">
      <c r="A17" s="214">
        <v>3</v>
      </c>
      <c r="B17" s="215">
        <v>25</v>
      </c>
      <c r="C17" s="267" t="s">
        <v>109</v>
      </c>
      <c r="D17" s="268">
        <v>1996</v>
      </c>
      <c r="E17" s="268" t="s">
        <v>61</v>
      </c>
      <c r="F17" s="267" t="s">
        <v>253</v>
      </c>
      <c r="G17" s="267"/>
      <c r="H17" s="267" t="s">
        <v>175</v>
      </c>
      <c r="I17" s="333" t="s">
        <v>176</v>
      </c>
      <c r="J17" s="72">
        <v>0</v>
      </c>
      <c r="K17" s="71">
        <v>41.57</v>
      </c>
      <c r="L17" s="72">
        <v>0</v>
      </c>
      <c r="M17" s="71">
        <v>30.97</v>
      </c>
      <c r="N17" s="334"/>
      <c r="O17" s="85">
        <f t="shared" si="4"/>
        <v>-2.1074999999999999</v>
      </c>
      <c r="P17" s="85">
        <f t="shared" si="5"/>
        <v>-3.2575000000000003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</row>
    <row r="18" spans="1:197" s="317" customFormat="1" ht="71.25" customHeight="1" x14ac:dyDescent="0.25">
      <c r="A18" s="214">
        <v>4</v>
      </c>
      <c r="B18" s="215">
        <v>16</v>
      </c>
      <c r="C18" s="267" t="s">
        <v>186</v>
      </c>
      <c r="D18" s="268">
        <v>1984</v>
      </c>
      <c r="E18" s="268" t="s">
        <v>56</v>
      </c>
      <c r="F18" s="267" t="s">
        <v>195</v>
      </c>
      <c r="G18" s="267" t="s">
        <v>187</v>
      </c>
      <c r="H18" s="267" t="s">
        <v>188</v>
      </c>
      <c r="I18" s="333" t="s">
        <v>94</v>
      </c>
      <c r="J18" s="72">
        <v>0</v>
      </c>
      <c r="K18" s="71">
        <v>47.14</v>
      </c>
      <c r="L18" s="72">
        <v>0</v>
      </c>
      <c r="M18" s="71">
        <v>31.19</v>
      </c>
      <c r="N18" s="334"/>
      <c r="O18" s="85">
        <f t="shared" si="4"/>
        <v>-0.71499999999999986</v>
      </c>
      <c r="P18" s="85">
        <f t="shared" si="5"/>
        <v>-3.2024999999999997</v>
      </c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  <c r="CL18" s="86"/>
      <c r="CM18" s="86"/>
      <c r="CN18" s="86"/>
      <c r="CO18" s="86"/>
      <c r="CP18" s="86"/>
      <c r="CQ18" s="86"/>
      <c r="CR18" s="86"/>
      <c r="CS18" s="86"/>
      <c r="CT18" s="86"/>
      <c r="CU18" s="86"/>
      <c r="CV18" s="86"/>
      <c r="CW18" s="86"/>
      <c r="CX18" s="86"/>
      <c r="CY18" s="86"/>
    </row>
    <row r="19" spans="1:197" s="317" customFormat="1" ht="71.25" customHeight="1" x14ac:dyDescent="0.25">
      <c r="A19" s="214">
        <v>5</v>
      </c>
      <c r="B19" s="296">
        <v>29</v>
      </c>
      <c r="C19" s="297" t="s">
        <v>151</v>
      </c>
      <c r="D19" s="298">
        <v>1997</v>
      </c>
      <c r="E19" s="298" t="s">
        <v>200</v>
      </c>
      <c r="F19" s="297" t="s">
        <v>205</v>
      </c>
      <c r="G19" s="297"/>
      <c r="H19" s="297" t="s">
        <v>153</v>
      </c>
      <c r="I19" s="335" t="s">
        <v>154</v>
      </c>
      <c r="J19" s="74">
        <v>0</v>
      </c>
      <c r="K19" s="189">
        <v>42.24</v>
      </c>
      <c r="L19" s="74">
        <v>0</v>
      </c>
      <c r="M19" s="189">
        <v>31.77</v>
      </c>
      <c r="N19" s="324"/>
      <c r="O19" s="85">
        <f t="shared" si="4"/>
        <v>-1.9399999999999995</v>
      </c>
      <c r="P19" s="85">
        <f t="shared" si="5"/>
        <v>-3.0575000000000001</v>
      </c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86"/>
      <c r="BB19" s="86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</row>
    <row r="20" spans="1:197" s="317" customFormat="1" ht="71.25" customHeight="1" x14ac:dyDescent="0.25">
      <c r="A20" s="214">
        <v>6</v>
      </c>
      <c r="B20" s="296">
        <v>8</v>
      </c>
      <c r="C20" s="297" t="s">
        <v>182</v>
      </c>
      <c r="D20" s="298">
        <v>1997</v>
      </c>
      <c r="E20" s="298" t="s">
        <v>165</v>
      </c>
      <c r="F20" s="297" t="s">
        <v>183</v>
      </c>
      <c r="G20" s="297"/>
      <c r="H20" s="297" t="s">
        <v>168</v>
      </c>
      <c r="I20" s="316" t="s">
        <v>102</v>
      </c>
      <c r="J20" s="74">
        <v>0</v>
      </c>
      <c r="K20" s="189">
        <v>42.17</v>
      </c>
      <c r="L20" s="74">
        <v>0</v>
      </c>
      <c r="M20" s="189">
        <v>34.33</v>
      </c>
      <c r="N20" s="324"/>
      <c r="O20" s="85">
        <f t="shared" si="4"/>
        <v>-1.9574999999999996</v>
      </c>
      <c r="P20" s="85">
        <f t="shared" si="5"/>
        <v>-2.4175000000000004</v>
      </c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</row>
    <row r="21" spans="1:197" s="317" customFormat="1" ht="71.25" customHeight="1" x14ac:dyDescent="0.25">
      <c r="A21" s="214">
        <v>7</v>
      </c>
      <c r="B21" s="296">
        <v>44</v>
      </c>
      <c r="C21" s="297" t="s">
        <v>97</v>
      </c>
      <c r="D21" s="298">
        <v>1986</v>
      </c>
      <c r="E21" s="298" t="s">
        <v>57</v>
      </c>
      <c r="F21" s="297" t="s">
        <v>293</v>
      </c>
      <c r="G21" s="297"/>
      <c r="H21" s="297" t="s">
        <v>96</v>
      </c>
      <c r="I21" s="316" t="s">
        <v>158</v>
      </c>
      <c r="J21" s="74">
        <v>0</v>
      </c>
      <c r="K21" s="189">
        <v>47.8</v>
      </c>
      <c r="L21" s="74">
        <v>0</v>
      </c>
      <c r="M21" s="189">
        <v>40.31</v>
      </c>
      <c r="N21" s="324"/>
      <c r="O21" s="85">
        <f t="shared" si="4"/>
        <v>-0.55000000000000071</v>
      </c>
      <c r="P21" s="85">
        <f t="shared" si="5"/>
        <v>-0.92249999999999943</v>
      </c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</row>
    <row r="22" spans="1:197" s="317" customFormat="1" ht="71.25" customHeight="1" x14ac:dyDescent="0.25">
      <c r="A22" s="214">
        <v>8</v>
      </c>
      <c r="B22" s="296">
        <v>62</v>
      </c>
      <c r="C22" s="297" t="s">
        <v>191</v>
      </c>
      <c r="D22" s="298"/>
      <c r="E22" s="298"/>
      <c r="F22" s="297" t="s">
        <v>192</v>
      </c>
      <c r="G22" s="297"/>
      <c r="H22" s="297" t="s">
        <v>172</v>
      </c>
      <c r="I22" s="316" t="s">
        <v>94</v>
      </c>
      <c r="J22" s="74">
        <v>0</v>
      </c>
      <c r="K22" s="189">
        <v>42.5</v>
      </c>
      <c r="L22" s="74">
        <v>4</v>
      </c>
      <c r="M22" s="189">
        <v>31.22</v>
      </c>
      <c r="N22" s="324"/>
      <c r="O22" s="85">
        <f t="shared" si="4"/>
        <v>-1.875</v>
      </c>
      <c r="P22" s="85">
        <f t="shared" si="5"/>
        <v>-3.1950000000000003</v>
      </c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</row>
    <row r="23" spans="1:197" s="317" customFormat="1" ht="71.25" customHeight="1" x14ac:dyDescent="0.25">
      <c r="A23" s="214">
        <v>9</v>
      </c>
      <c r="B23" s="296">
        <v>47</v>
      </c>
      <c r="C23" s="297" t="s">
        <v>193</v>
      </c>
      <c r="D23" s="298">
        <v>1999</v>
      </c>
      <c r="E23" s="298" t="s">
        <v>60</v>
      </c>
      <c r="F23" s="297" t="s">
        <v>194</v>
      </c>
      <c r="G23" s="297"/>
      <c r="H23" s="297" t="s">
        <v>107</v>
      </c>
      <c r="I23" s="316" t="s">
        <v>235</v>
      </c>
      <c r="J23" s="74">
        <v>0</v>
      </c>
      <c r="K23" s="189">
        <v>43.14</v>
      </c>
      <c r="L23" s="74">
        <v>4</v>
      </c>
      <c r="M23" s="189">
        <v>33.44</v>
      </c>
      <c r="N23" s="324"/>
      <c r="O23" s="85">
        <f t="shared" si="4"/>
        <v>-1.7149999999999999</v>
      </c>
      <c r="P23" s="85">
        <f t="shared" si="5"/>
        <v>-2.6400000000000006</v>
      </c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</row>
    <row r="24" spans="1:197" s="317" customFormat="1" ht="71.25" customHeight="1" x14ac:dyDescent="0.25">
      <c r="A24" s="214">
        <v>10</v>
      </c>
      <c r="B24" s="296">
        <v>36</v>
      </c>
      <c r="C24" s="297" t="s">
        <v>189</v>
      </c>
      <c r="D24" s="298">
        <v>1999</v>
      </c>
      <c r="E24" s="298" t="s">
        <v>165</v>
      </c>
      <c r="F24" s="297" t="s">
        <v>190</v>
      </c>
      <c r="G24" s="297"/>
      <c r="H24" s="297" t="s">
        <v>96</v>
      </c>
      <c r="I24" s="337" t="s">
        <v>157</v>
      </c>
      <c r="J24" s="74">
        <v>4</v>
      </c>
      <c r="K24" s="189">
        <v>36.47</v>
      </c>
      <c r="L24" s="74"/>
      <c r="M24" s="189"/>
      <c r="N24" s="324"/>
      <c r="O24" s="85">
        <f t="shared" si="4"/>
        <v>-3.3825000000000003</v>
      </c>
      <c r="P24" s="85">
        <f t="shared" si="5"/>
        <v>-11</v>
      </c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</row>
    <row r="25" spans="1:197" s="317" customFormat="1" ht="71.25" customHeight="1" x14ac:dyDescent="0.25">
      <c r="A25" s="214">
        <v>11</v>
      </c>
      <c r="B25" s="296">
        <v>40</v>
      </c>
      <c r="C25" s="297" t="s">
        <v>97</v>
      </c>
      <c r="D25" s="298">
        <v>1986</v>
      </c>
      <c r="E25" s="298" t="s">
        <v>57</v>
      </c>
      <c r="F25" s="297" t="s">
        <v>249</v>
      </c>
      <c r="G25" s="297"/>
      <c r="H25" s="297" t="s">
        <v>96</v>
      </c>
      <c r="I25" s="316" t="s">
        <v>158</v>
      </c>
      <c r="J25" s="74">
        <v>5</v>
      </c>
      <c r="K25" s="189">
        <v>51.1</v>
      </c>
      <c r="L25" s="74"/>
      <c r="M25" s="189"/>
      <c r="N25" s="324"/>
      <c r="O25" s="85">
        <f t="shared" ref="O25" si="6">(K25-$O$13)/4</f>
        <v>0.27500000000000036</v>
      </c>
      <c r="P25" s="85">
        <f t="shared" ref="P25" si="7">(M25-$P$13)/4</f>
        <v>-11</v>
      </c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</row>
    <row r="26" spans="1:197" s="317" customFormat="1" ht="71.25" customHeight="1" thickBot="1" x14ac:dyDescent="0.3">
      <c r="A26" s="295"/>
      <c r="B26" s="296">
        <v>24</v>
      </c>
      <c r="C26" s="297" t="s">
        <v>109</v>
      </c>
      <c r="D26" s="298">
        <v>1996</v>
      </c>
      <c r="E26" s="298" t="s">
        <v>61</v>
      </c>
      <c r="F26" s="297" t="s">
        <v>174</v>
      </c>
      <c r="G26" s="297"/>
      <c r="H26" s="297" t="s">
        <v>175</v>
      </c>
      <c r="I26" s="316" t="s">
        <v>176</v>
      </c>
      <c r="J26" s="457" t="s">
        <v>294</v>
      </c>
      <c r="K26" s="458"/>
      <c r="L26" s="458"/>
      <c r="M26" s="458"/>
      <c r="N26" s="459"/>
      <c r="O26" s="85">
        <f>(K26-$O$13)/4</f>
        <v>-12.5</v>
      </c>
      <c r="P26" s="85">
        <f>(M26-$P$13)/4</f>
        <v>-11</v>
      </c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</row>
    <row r="27" spans="1:197" s="23" customFormat="1" ht="41.25" customHeight="1" thickBot="1" x14ac:dyDescent="0.3">
      <c r="A27" s="454" t="s">
        <v>227</v>
      </c>
      <c r="B27" s="455"/>
      <c r="C27" s="455"/>
      <c r="D27" s="455"/>
      <c r="E27" s="455"/>
      <c r="F27" s="455"/>
      <c r="G27" s="455"/>
      <c r="H27" s="455"/>
      <c r="I27" s="455"/>
      <c r="J27" s="455"/>
      <c r="K27" s="455"/>
      <c r="L27" s="455"/>
      <c r="M27" s="455"/>
      <c r="N27" s="456"/>
      <c r="O27" s="85">
        <f t="shared" ref="O27" si="8">(K27-$O$12)/4</f>
        <v>0</v>
      </c>
      <c r="P27" s="85">
        <f t="shared" ref="P27" si="9">(M27-$P$12)/4</f>
        <v>0</v>
      </c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  <c r="FG27" s="86"/>
      <c r="FH27" s="86"/>
      <c r="FI27" s="86"/>
      <c r="FJ27" s="86"/>
      <c r="FK27" s="86"/>
      <c r="FL27" s="86"/>
      <c r="FM27" s="86"/>
      <c r="FN27" s="86"/>
      <c r="FO27" s="86"/>
      <c r="FP27" s="86"/>
      <c r="FQ27" s="86"/>
      <c r="FR27" s="86"/>
      <c r="FS27" s="86"/>
      <c r="FT27" s="86"/>
      <c r="FU27" s="86"/>
      <c r="FV27" s="86"/>
      <c r="FW27" s="86"/>
      <c r="FX27" s="86"/>
      <c r="FY27" s="86"/>
      <c r="FZ27" s="86"/>
      <c r="GA27" s="86"/>
      <c r="GB27" s="86"/>
      <c r="GC27" s="86"/>
      <c r="GD27" s="86"/>
      <c r="GE27" s="86"/>
      <c r="GF27" s="86"/>
      <c r="GG27" s="86"/>
      <c r="GH27" s="86"/>
      <c r="GI27" s="86"/>
      <c r="GJ27" s="86"/>
      <c r="GK27" s="86"/>
      <c r="GL27" s="86"/>
      <c r="GM27" s="86"/>
      <c r="GN27" s="86"/>
      <c r="GO27" s="86"/>
    </row>
    <row r="28" spans="1:197" s="317" customFormat="1" ht="71.25" customHeight="1" thickBot="1" x14ac:dyDescent="0.3">
      <c r="A28" s="338">
        <v>1</v>
      </c>
      <c r="B28" s="339">
        <v>32</v>
      </c>
      <c r="C28" s="340" t="s">
        <v>298</v>
      </c>
      <c r="D28" s="341"/>
      <c r="E28" s="341" t="s">
        <v>58</v>
      </c>
      <c r="F28" s="340" t="s">
        <v>256</v>
      </c>
      <c r="G28" s="340"/>
      <c r="H28" s="340" t="s">
        <v>257</v>
      </c>
      <c r="I28" s="342" t="s">
        <v>94</v>
      </c>
      <c r="J28" s="343">
        <v>0</v>
      </c>
      <c r="K28" s="344">
        <v>44.74</v>
      </c>
      <c r="L28" s="343">
        <v>0</v>
      </c>
      <c r="M28" s="344">
        <v>35.299999999999997</v>
      </c>
      <c r="N28" s="345"/>
      <c r="O28" s="85">
        <f>(K28-$O$13)/4</f>
        <v>-1.3149999999999995</v>
      </c>
      <c r="P28" s="85">
        <f>(M28-$P$13)/4</f>
        <v>-2.1750000000000007</v>
      </c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</row>
    <row r="29" spans="1:197" s="22" customFormat="1" ht="30.75" customHeight="1" x14ac:dyDescent="0.45">
      <c r="A29" s="29"/>
      <c r="B29" s="29"/>
      <c r="D29" s="30" t="s">
        <v>73</v>
      </c>
      <c r="E29" s="31"/>
      <c r="F29" s="32"/>
      <c r="G29" s="32"/>
      <c r="H29" s="33"/>
      <c r="I29" s="30"/>
      <c r="J29" s="78" t="s">
        <v>143</v>
      </c>
      <c r="K29" s="29"/>
      <c r="L29" s="29"/>
      <c r="M29" s="29"/>
      <c r="N29" s="29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</row>
    <row r="30" spans="1:197" s="22" customFormat="1" ht="20.25" customHeight="1" x14ac:dyDescent="0.45">
      <c r="A30" s="29"/>
      <c r="B30" s="29"/>
      <c r="D30" s="32"/>
      <c r="E30" s="32"/>
      <c r="F30" s="32"/>
      <c r="G30" s="32"/>
      <c r="H30" s="33"/>
      <c r="I30" s="34"/>
      <c r="J30" s="29"/>
      <c r="K30" s="29"/>
      <c r="L30" s="29"/>
      <c r="M30" s="29"/>
      <c r="N30" s="29"/>
    </row>
    <row r="31" spans="1:197" s="22" customFormat="1" ht="26.25" customHeight="1" x14ac:dyDescent="0.45">
      <c r="A31" s="29"/>
      <c r="B31" s="29"/>
      <c r="D31" s="30" t="s">
        <v>74</v>
      </c>
      <c r="E31" s="31"/>
      <c r="F31" s="32"/>
      <c r="G31" s="32"/>
      <c r="H31" s="33"/>
      <c r="I31" s="30"/>
      <c r="J31" s="30" t="s">
        <v>75</v>
      </c>
      <c r="K31" s="29"/>
      <c r="L31" s="29"/>
      <c r="M31" s="29"/>
      <c r="N31" s="29"/>
    </row>
    <row r="32" spans="1:197" ht="25.5" customHeight="1" x14ac:dyDescent="0.25"/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</sheetData>
  <mergeCells count="26">
    <mergeCell ref="A9:N9"/>
    <mergeCell ref="A10:N10"/>
    <mergeCell ref="A11:A13"/>
    <mergeCell ref="B11:B13"/>
    <mergeCell ref="C11:C13"/>
    <mergeCell ref="D11:D13"/>
    <mergeCell ref="E11:E13"/>
    <mergeCell ref="F11:F13"/>
    <mergeCell ref="G11:G13"/>
    <mergeCell ref="H11:H13"/>
    <mergeCell ref="A14:N14"/>
    <mergeCell ref="A27:N27"/>
    <mergeCell ref="J26:N26"/>
    <mergeCell ref="A1:N1"/>
    <mergeCell ref="A2:N2"/>
    <mergeCell ref="A3:N3"/>
    <mergeCell ref="A4:N4"/>
    <mergeCell ref="A5:N5"/>
    <mergeCell ref="I11:I13"/>
    <mergeCell ref="J11:M11"/>
    <mergeCell ref="N11:N13"/>
    <mergeCell ref="J12:K12"/>
    <mergeCell ref="A6:N6"/>
    <mergeCell ref="L12:M12"/>
    <mergeCell ref="A7:N7"/>
    <mergeCell ref="A8:N8"/>
  </mergeCells>
  <pageMargins left="0.39370078740157483" right="0" top="0" bottom="0" header="0" footer="0"/>
  <pageSetup paperSize="9" scale="38" orientation="landscape" r:id="rId1"/>
  <headerFooter alignWithMargins="0"/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69"/>
  <sheetViews>
    <sheetView view="pageBreakPreview" topLeftCell="A16" zoomScaleNormal="100" zoomScaleSheetLayoutView="100" workbookViewId="0">
      <selection activeCell="A50" sqref="A50:XFD50"/>
    </sheetView>
  </sheetViews>
  <sheetFormatPr defaultRowHeight="18.75" x14ac:dyDescent="0.3"/>
  <cols>
    <col min="1" max="1" width="5.28515625" style="20" customWidth="1"/>
    <col min="2" max="2" width="7.7109375" style="20" customWidth="1"/>
    <col min="3" max="3" width="33.28515625" style="102" customWidth="1"/>
    <col min="4" max="4" width="9" style="131" customWidth="1"/>
    <col min="5" max="5" width="7.5703125" style="131" customWidth="1"/>
    <col min="6" max="6" width="26.7109375" style="103" customWidth="1"/>
    <col min="7" max="7" width="27.5703125" style="1" hidden="1" customWidth="1"/>
    <col min="8" max="8" width="19.85546875" style="124" customWidth="1"/>
    <col min="9" max="9" width="17.85546875" style="124" customWidth="1"/>
    <col min="10" max="10" width="7.42578125" style="1" customWidth="1"/>
    <col min="11" max="16384" width="9.140625" style="1"/>
  </cols>
  <sheetData>
    <row r="1" spans="1:10" ht="21.75" customHeight="1" x14ac:dyDescent="0.3">
      <c r="A1" s="382"/>
      <c r="B1" s="382"/>
      <c r="C1" s="382"/>
      <c r="D1" s="382"/>
      <c r="E1" s="382"/>
      <c r="F1" s="382"/>
      <c r="G1" s="382"/>
      <c r="H1" s="382"/>
      <c r="I1" s="382"/>
    </row>
    <row r="2" spans="1:10" ht="45" customHeight="1" x14ac:dyDescent="0.3">
      <c r="A2" s="126"/>
      <c r="B2" s="126"/>
      <c r="C2" s="101"/>
      <c r="D2" s="80"/>
      <c r="E2" s="150"/>
      <c r="F2" s="101"/>
      <c r="G2" s="126"/>
      <c r="H2" s="148"/>
      <c r="I2" s="126"/>
    </row>
    <row r="3" spans="1:10" ht="36.75" customHeight="1" x14ac:dyDescent="0.3">
      <c r="A3" s="385" t="s">
        <v>296</v>
      </c>
      <c r="B3" s="385"/>
      <c r="C3" s="385"/>
      <c r="D3" s="385"/>
      <c r="E3" s="385"/>
      <c r="F3" s="385"/>
      <c r="G3" s="385"/>
      <c r="H3" s="385"/>
      <c r="I3" s="385"/>
    </row>
    <row r="4" spans="1:10" ht="17.25" customHeight="1" x14ac:dyDescent="0.3">
      <c r="A4" s="385" t="s">
        <v>239</v>
      </c>
      <c r="B4" s="385"/>
      <c r="C4" s="385"/>
      <c r="D4" s="385"/>
      <c r="E4" s="385"/>
      <c r="F4" s="385"/>
      <c r="G4" s="385"/>
      <c r="H4" s="385"/>
      <c r="I4" s="385"/>
      <c r="J4"/>
    </row>
    <row r="5" spans="1:10" ht="20.25" customHeight="1" x14ac:dyDescent="0.3">
      <c r="A5" s="391" t="s">
        <v>52</v>
      </c>
      <c r="B5" s="391"/>
      <c r="C5" s="391"/>
      <c r="D5" s="391"/>
      <c r="E5" s="391"/>
      <c r="F5" s="391"/>
      <c r="G5" s="391"/>
      <c r="H5" s="391"/>
      <c r="I5" s="391"/>
    </row>
    <row r="6" spans="1:10" ht="23.25" customHeight="1" x14ac:dyDescent="0.3">
      <c r="A6" s="475">
        <v>41952</v>
      </c>
      <c r="B6" s="475"/>
      <c r="C6" s="475"/>
      <c r="D6" s="475"/>
      <c r="E6" s="475"/>
      <c r="F6" s="475"/>
      <c r="G6" s="475"/>
      <c r="H6" s="475"/>
      <c r="I6" s="475"/>
    </row>
    <row r="7" spans="1:10" ht="33" customHeight="1" thickBot="1" x14ac:dyDescent="0.35">
      <c r="A7" s="390" t="s">
        <v>101</v>
      </c>
      <c r="B7" s="390"/>
      <c r="C7" s="390"/>
      <c r="D7" s="390"/>
      <c r="E7" s="390"/>
      <c r="F7" s="390"/>
      <c r="G7" s="390"/>
      <c r="H7" s="390"/>
      <c r="I7" s="390"/>
    </row>
    <row r="8" spans="1:10" ht="32.25" customHeight="1" x14ac:dyDescent="0.3">
      <c r="A8" s="386" t="s">
        <v>53</v>
      </c>
      <c r="B8" s="388" t="s">
        <v>7</v>
      </c>
      <c r="C8" s="394" t="s">
        <v>8</v>
      </c>
      <c r="D8" s="392" t="s">
        <v>54</v>
      </c>
      <c r="E8" s="402" t="s">
        <v>48</v>
      </c>
      <c r="F8" s="394" t="s">
        <v>93</v>
      </c>
      <c r="G8" s="396" t="s">
        <v>92</v>
      </c>
      <c r="H8" s="392" t="s">
        <v>49</v>
      </c>
      <c r="I8" s="400" t="s">
        <v>55</v>
      </c>
      <c r="J8" s="2"/>
    </row>
    <row r="9" spans="1:10" ht="25.5" customHeight="1" thickBot="1" x14ac:dyDescent="0.35">
      <c r="A9" s="387"/>
      <c r="B9" s="389"/>
      <c r="C9" s="395"/>
      <c r="D9" s="393"/>
      <c r="E9" s="479"/>
      <c r="F9" s="480"/>
      <c r="G9" s="397"/>
      <c r="H9" s="393"/>
      <c r="I9" s="401"/>
      <c r="J9" s="2"/>
    </row>
    <row r="10" spans="1:10" s="128" customFormat="1" ht="30" customHeight="1" thickBot="1" x14ac:dyDescent="0.35">
      <c r="A10" s="476" t="s">
        <v>288</v>
      </c>
      <c r="B10" s="477"/>
      <c r="C10" s="477"/>
      <c r="D10" s="477"/>
      <c r="E10" s="477"/>
      <c r="F10" s="477"/>
      <c r="G10" s="477"/>
      <c r="H10" s="477"/>
      <c r="I10" s="478"/>
      <c r="J10" s="127"/>
    </row>
    <row r="11" spans="1:10" s="124" customFormat="1" ht="17.25" customHeight="1" thickBot="1" x14ac:dyDescent="0.3">
      <c r="A11" s="472" t="s">
        <v>111</v>
      </c>
      <c r="B11" s="473"/>
      <c r="C11" s="473"/>
      <c r="D11" s="473"/>
      <c r="E11" s="473"/>
      <c r="F11" s="473"/>
      <c r="G11" s="473"/>
      <c r="H11" s="473"/>
      <c r="I11" s="474"/>
      <c r="J11" s="19"/>
    </row>
    <row r="12" spans="1:10" s="175" customFormat="1" ht="24" customHeight="1" x14ac:dyDescent="0.25">
      <c r="A12" s="176">
        <v>1</v>
      </c>
      <c r="B12" s="182">
        <v>51</v>
      </c>
      <c r="C12" s="154" t="s">
        <v>116</v>
      </c>
      <c r="D12" s="151">
        <v>1992</v>
      </c>
      <c r="E12" s="151" t="s">
        <v>57</v>
      </c>
      <c r="F12" s="177" t="s">
        <v>254</v>
      </c>
      <c r="G12" s="129"/>
      <c r="H12" s="178" t="s">
        <v>107</v>
      </c>
      <c r="I12" s="183" t="s">
        <v>108</v>
      </c>
    </row>
    <row r="13" spans="1:10" s="175" customFormat="1" ht="24" customHeight="1" x14ac:dyDescent="0.25">
      <c r="A13" s="176">
        <v>2</v>
      </c>
      <c r="B13" s="182">
        <v>26</v>
      </c>
      <c r="C13" s="154" t="s">
        <v>215</v>
      </c>
      <c r="D13" s="151">
        <v>1992</v>
      </c>
      <c r="E13" s="151" t="s">
        <v>57</v>
      </c>
      <c r="F13" s="177" t="s">
        <v>218</v>
      </c>
      <c r="G13" s="129"/>
      <c r="H13" s="178" t="s">
        <v>217</v>
      </c>
      <c r="I13" s="183" t="s">
        <v>176</v>
      </c>
    </row>
    <row r="14" spans="1:10" s="175" customFormat="1" ht="24" customHeight="1" x14ac:dyDescent="0.25">
      <c r="A14" s="176">
        <v>3</v>
      </c>
      <c r="B14" s="182">
        <v>2</v>
      </c>
      <c r="C14" s="154" t="s">
        <v>102</v>
      </c>
      <c r="D14" s="151">
        <v>1995</v>
      </c>
      <c r="E14" s="151" t="s">
        <v>57</v>
      </c>
      <c r="F14" s="177" t="s">
        <v>199</v>
      </c>
      <c r="G14" s="129"/>
      <c r="H14" s="178" t="s">
        <v>258</v>
      </c>
      <c r="I14" s="183" t="s">
        <v>181</v>
      </c>
    </row>
    <row r="15" spans="1:10" s="175" customFormat="1" ht="24" customHeight="1" x14ac:dyDescent="0.25">
      <c r="A15" s="176">
        <v>4</v>
      </c>
      <c r="B15" s="182">
        <v>30</v>
      </c>
      <c r="C15" s="154" t="s">
        <v>151</v>
      </c>
      <c r="D15" s="151">
        <v>1997</v>
      </c>
      <c r="E15" s="151" t="s">
        <v>200</v>
      </c>
      <c r="F15" s="177" t="s">
        <v>152</v>
      </c>
      <c r="G15" s="129"/>
      <c r="H15" s="178" t="s">
        <v>153</v>
      </c>
      <c r="I15" s="183" t="s">
        <v>154</v>
      </c>
    </row>
    <row r="16" spans="1:10" s="175" customFormat="1" ht="24" customHeight="1" x14ac:dyDescent="0.25">
      <c r="A16" s="176">
        <v>5</v>
      </c>
      <c r="B16" s="182">
        <v>31</v>
      </c>
      <c r="C16" s="154" t="s">
        <v>255</v>
      </c>
      <c r="D16" s="151"/>
      <c r="E16" s="151" t="s">
        <v>58</v>
      </c>
      <c r="F16" s="177" t="s">
        <v>259</v>
      </c>
      <c r="G16" s="129"/>
      <c r="H16" s="178" t="s">
        <v>257</v>
      </c>
      <c r="I16" s="183" t="s">
        <v>94</v>
      </c>
    </row>
    <row r="17" spans="1:10" s="175" customFormat="1" ht="24" customHeight="1" x14ac:dyDescent="0.25">
      <c r="A17" s="176">
        <v>6</v>
      </c>
      <c r="B17" s="182">
        <v>48</v>
      </c>
      <c r="C17" s="154" t="s">
        <v>196</v>
      </c>
      <c r="D17" s="151">
        <v>1997</v>
      </c>
      <c r="E17" s="151" t="s">
        <v>61</v>
      </c>
      <c r="F17" s="177" t="s">
        <v>197</v>
      </c>
      <c r="G17" s="129"/>
      <c r="H17" s="178" t="s">
        <v>260</v>
      </c>
      <c r="I17" s="183" t="s">
        <v>198</v>
      </c>
    </row>
    <row r="18" spans="1:10" s="175" customFormat="1" ht="24" customHeight="1" x14ac:dyDescent="0.25">
      <c r="A18" s="176">
        <v>7</v>
      </c>
      <c r="B18" s="182">
        <v>55</v>
      </c>
      <c r="C18" s="154" t="s">
        <v>100</v>
      </c>
      <c r="D18" s="151">
        <v>1988</v>
      </c>
      <c r="E18" s="151"/>
      <c r="F18" s="177" t="s">
        <v>137</v>
      </c>
      <c r="G18" s="129"/>
      <c r="H18" s="178" t="s">
        <v>138</v>
      </c>
      <c r="I18" s="183" t="s">
        <v>94</v>
      </c>
    </row>
    <row r="19" spans="1:10" s="175" customFormat="1" ht="24" customHeight="1" x14ac:dyDescent="0.25">
      <c r="A19" s="176">
        <v>8</v>
      </c>
      <c r="B19" s="182">
        <v>50</v>
      </c>
      <c r="C19" s="154" t="s">
        <v>116</v>
      </c>
      <c r="D19" s="151">
        <v>1992</v>
      </c>
      <c r="E19" s="151" t="s">
        <v>57</v>
      </c>
      <c r="F19" s="177" t="s">
        <v>261</v>
      </c>
      <c r="G19" s="129"/>
      <c r="H19" s="178" t="s">
        <v>107</v>
      </c>
      <c r="I19" s="183" t="s">
        <v>108</v>
      </c>
    </row>
    <row r="20" spans="1:10" s="175" customFormat="1" ht="24" customHeight="1" x14ac:dyDescent="0.25">
      <c r="A20" s="176">
        <v>9</v>
      </c>
      <c r="B20" s="182">
        <v>27</v>
      </c>
      <c r="C20" s="154" t="s">
        <v>215</v>
      </c>
      <c r="D20" s="151">
        <v>1992</v>
      </c>
      <c r="E20" s="151" t="s">
        <v>57</v>
      </c>
      <c r="F20" s="177" t="s">
        <v>216</v>
      </c>
      <c r="G20" s="129"/>
      <c r="H20" s="178" t="s">
        <v>217</v>
      </c>
      <c r="I20" s="183" t="s">
        <v>176</v>
      </c>
    </row>
    <row r="21" spans="1:10" s="175" customFormat="1" ht="24" customHeight="1" thickBot="1" x14ac:dyDescent="0.3">
      <c r="A21" s="176">
        <v>10</v>
      </c>
      <c r="B21" s="182">
        <v>58</v>
      </c>
      <c r="C21" s="154" t="s">
        <v>286</v>
      </c>
      <c r="D21" s="151">
        <v>1987</v>
      </c>
      <c r="E21" s="206" t="s">
        <v>63</v>
      </c>
      <c r="F21" s="177" t="s">
        <v>270</v>
      </c>
      <c r="G21" s="129" t="s">
        <v>271</v>
      </c>
      <c r="H21" s="178" t="s">
        <v>272</v>
      </c>
      <c r="I21" s="183" t="s">
        <v>273</v>
      </c>
    </row>
    <row r="22" spans="1:10" s="125" customFormat="1" ht="15.75" customHeight="1" thickBot="1" x14ac:dyDescent="0.3">
      <c r="A22" s="472" t="s">
        <v>113</v>
      </c>
      <c r="B22" s="473"/>
      <c r="C22" s="473"/>
      <c r="D22" s="473"/>
      <c r="E22" s="473"/>
      <c r="F22" s="473"/>
      <c r="G22" s="473"/>
      <c r="H22" s="473"/>
      <c r="I22" s="474"/>
    </row>
    <row r="23" spans="1:10" s="175" customFormat="1" ht="23.25" customHeight="1" x14ac:dyDescent="0.25">
      <c r="A23" s="176">
        <v>1</v>
      </c>
      <c r="B23" s="182">
        <v>19</v>
      </c>
      <c r="C23" s="154" t="s">
        <v>89</v>
      </c>
      <c r="D23" s="151">
        <v>1992</v>
      </c>
      <c r="E23" s="151"/>
      <c r="F23" s="177" t="s">
        <v>201</v>
      </c>
      <c r="G23" s="129" t="s">
        <v>202</v>
      </c>
      <c r="H23" s="178" t="s">
        <v>132</v>
      </c>
      <c r="I23" s="183" t="s">
        <v>133</v>
      </c>
    </row>
    <row r="24" spans="1:10" s="175" customFormat="1" ht="23.25" customHeight="1" x14ac:dyDescent="0.25">
      <c r="A24" s="176">
        <v>2</v>
      </c>
      <c r="B24" s="182">
        <v>29</v>
      </c>
      <c r="C24" s="154" t="s">
        <v>151</v>
      </c>
      <c r="D24" s="151">
        <v>1997</v>
      </c>
      <c r="E24" s="151" t="s">
        <v>200</v>
      </c>
      <c r="F24" s="177" t="s">
        <v>205</v>
      </c>
      <c r="G24" s="129"/>
      <c r="H24" s="180" t="s">
        <v>153</v>
      </c>
      <c r="I24" s="183" t="s">
        <v>154</v>
      </c>
    </row>
    <row r="25" spans="1:10" s="175" customFormat="1" ht="23.25" customHeight="1" x14ac:dyDescent="0.25">
      <c r="A25" s="176">
        <v>3</v>
      </c>
      <c r="B25" s="182">
        <v>13</v>
      </c>
      <c r="C25" s="154" t="s">
        <v>206</v>
      </c>
      <c r="D25" s="151">
        <v>1988</v>
      </c>
      <c r="E25" s="151" t="s">
        <v>57</v>
      </c>
      <c r="F25" s="177" t="s">
        <v>207</v>
      </c>
      <c r="G25" s="129"/>
      <c r="H25" s="180" t="s">
        <v>208</v>
      </c>
      <c r="I25" s="183" t="s">
        <v>209</v>
      </c>
    </row>
    <row r="26" spans="1:10" s="175" customFormat="1" ht="23.25" customHeight="1" x14ac:dyDescent="0.25">
      <c r="A26" s="176">
        <v>4</v>
      </c>
      <c r="B26" s="182">
        <v>22</v>
      </c>
      <c r="C26" s="154" t="s">
        <v>262</v>
      </c>
      <c r="D26" s="151"/>
      <c r="E26" s="151"/>
      <c r="F26" s="177" t="s">
        <v>263</v>
      </c>
      <c r="G26" s="129"/>
      <c r="H26" s="180" t="s">
        <v>264</v>
      </c>
      <c r="I26" s="183" t="s">
        <v>265</v>
      </c>
    </row>
    <row r="27" spans="1:10" s="175" customFormat="1" ht="23.25" customHeight="1" x14ac:dyDescent="0.25">
      <c r="A27" s="176">
        <v>5</v>
      </c>
      <c r="B27" s="182">
        <v>57</v>
      </c>
      <c r="C27" s="154" t="s">
        <v>266</v>
      </c>
      <c r="D27" s="151">
        <v>1958</v>
      </c>
      <c r="E27" s="206" t="s">
        <v>63</v>
      </c>
      <c r="F27" s="177" t="s">
        <v>267</v>
      </c>
      <c r="G27" s="129"/>
      <c r="H27" s="180" t="s">
        <v>268</v>
      </c>
      <c r="I27" s="183" t="s">
        <v>94</v>
      </c>
    </row>
    <row r="28" spans="1:10" s="175" customFormat="1" ht="23.25" customHeight="1" x14ac:dyDescent="0.25">
      <c r="A28" s="176">
        <v>6</v>
      </c>
      <c r="B28" s="182">
        <v>60</v>
      </c>
      <c r="C28" s="154" t="s">
        <v>274</v>
      </c>
      <c r="D28" s="151"/>
      <c r="E28" s="151"/>
      <c r="F28" s="177" t="s">
        <v>275</v>
      </c>
      <c r="G28" s="129"/>
      <c r="H28" s="180" t="s">
        <v>268</v>
      </c>
      <c r="I28" s="183" t="s">
        <v>276</v>
      </c>
    </row>
    <row r="29" spans="1:10" s="175" customFormat="1" ht="23.25" customHeight="1" thickBot="1" x14ac:dyDescent="0.3">
      <c r="A29" s="176">
        <v>7</v>
      </c>
      <c r="B29" s="182">
        <v>20</v>
      </c>
      <c r="C29" s="154" t="s">
        <v>89</v>
      </c>
      <c r="D29" s="151">
        <v>1992</v>
      </c>
      <c r="E29" s="151"/>
      <c r="F29" s="177" t="s">
        <v>203</v>
      </c>
      <c r="G29" s="129" t="s">
        <v>204</v>
      </c>
      <c r="H29" s="178" t="s">
        <v>155</v>
      </c>
      <c r="I29" s="183" t="s">
        <v>156</v>
      </c>
    </row>
    <row r="30" spans="1:10" s="16" customFormat="1" ht="15.75" customHeight="1" thickBot="1" x14ac:dyDescent="0.35">
      <c r="A30" s="469" t="s">
        <v>289</v>
      </c>
      <c r="B30" s="481"/>
      <c r="C30" s="481"/>
      <c r="D30" s="481"/>
      <c r="E30" s="481"/>
      <c r="F30" s="481"/>
      <c r="G30" s="481"/>
      <c r="H30" s="481"/>
      <c r="I30" s="482"/>
      <c r="J30" s="130"/>
    </row>
    <row r="31" spans="1:10" ht="15.75" customHeight="1" thickBot="1" x14ac:dyDescent="0.35">
      <c r="A31" s="472" t="s">
        <v>290</v>
      </c>
      <c r="B31" s="473"/>
      <c r="C31" s="473"/>
      <c r="D31" s="473"/>
      <c r="E31" s="473"/>
      <c r="F31" s="473"/>
      <c r="G31" s="473"/>
      <c r="H31" s="473"/>
      <c r="I31" s="474"/>
      <c r="J31" s="2"/>
    </row>
    <row r="32" spans="1:10" s="175" customFormat="1" ht="24" customHeight="1" x14ac:dyDescent="0.25">
      <c r="A32" s="176">
        <v>1</v>
      </c>
      <c r="B32" s="182">
        <v>26</v>
      </c>
      <c r="C32" s="154" t="s">
        <v>215</v>
      </c>
      <c r="D32" s="151">
        <v>1992</v>
      </c>
      <c r="E32" s="151" t="s">
        <v>57</v>
      </c>
      <c r="F32" s="177" t="s">
        <v>218</v>
      </c>
      <c r="G32" s="129"/>
      <c r="H32" s="180" t="s">
        <v>217</v>
      </c>
      <c r="I32" s="183" t="s">
        <v>176</v>
      </c>
    </row>
    <row r="33" spans="1:10" s="175" customFormat="1" ht="24" customHeight="1" x14ac:dyDescent="0.25">
      <c r="A33" s="176">
        <v>2</v>
      </c>
      <c r="B33" s="182">
        <v>50</v>
      </c>
      <c r="C33" s="154" t="s">
        <v>116</v>
      </c>
      <c r="D33" s="151">
        <v>1992</v>
      </c>
      <c r="E33" s="151" t="s">
        <v>57</v>
      </c>
      <c r="F33" s="177" t="s">
        <v>261</v>
      </c>
      <c r="G33" s="129"/>
      <c r="H33" s="180" t="s">
        <v>107</v>
      </c>
      <c r="I33" s="183" t="s">
        <v>108</v>
      </c>
    </row>
    <row r="34" spans="1:10" s="175" customFormat="1" ht="23.25" customHeight="1" x14ac:dyDescent="0.25">
      <c r="A34" s="176">
        <v>3</v>
      </c>
      <c r="B34" s="182">
        <v>57</v>
      </c>
      <c r="C34" s="154" t="s">
        <v>266</v>
      </c>
      <c r="D34" s="151">
        <v>1958</v>
      </c>
      <c r="E34" s="206" t="s">
        <v>63</v>
      </c>
      <c r="F34" s="177" t="s">
        <v>267</v>
      </c>
      <c r="G34" s="129"/>
      <c r="H34" s="180" t="s">
        <v>268</v>
      </c>
      <c r="I34" s="183" t="s">
        <v>94</v>
      </c>
    </row>
    <row r="35" spans="1:10" s="175" customFormat="1" ht="24" customHeight="1" x14ac:dyDescent="0.25">
      <c r="A35" s="176">
        <v>4</v>
      </c>
      <c r="B35" s="182">
        <v>48</v>
      </c>
      <c r="C35" s="154" t="s">
        <v>196</v>
      </c>
      <c r="D35" s="151">
        <v>1997</v>
      </c>
      <c r="E35" s="151" t="s">
        <v>61</v>
      </c>
      <c r="F35" s="177" t="s">
        <v>197</v>
      </c>
      <c r="G35" s="129"/>
      <c r="H35" s="180" t="s">
        <v>260</v>
      </c>
      <c r="I35" s="183" t="s">
        <v>198</v>
      </c>
    </row>
    <row r="36" spans="1:10" s="175" customFormat="1" ht="24" customHeight="1" x14ac:dyDescent="0.25">
      <c r="A36" s="176">
        <v>5</v>
      </c>
      <c r="B36" s="182">
        <v>16</v>
      </c>
      <c r="C36" s="154" t="s">
        <v>186</v>
      </c>
      <c r="D36" s="151">
        <v>1984</v>
      </c>
      <c r="E36" s="151" t="s">
        <v>56</v>
      </c>
      <c r="F36" s="177" t="s">
        <v>195</v>
      </c>
      <c r="G36" s="129" t="s">
        <v>187</v>
      </c>
      <c r="H36" s="180" t="s">
        <v>188</v>
      </c>
      <c r="I36" s="183" t="s">
        <v>94</v>
      </c>
    </row>
    <row r="37" spans="1:10" s="175" customFormat="1" ht="24" customHeight="1" x14ac:dyDescent="0.25">
      <c r="A37" s="176">
        <v>6</v>
      </c>
      <c r="B37" s="182">
        <v>11</v>
      </c>
      <c r="C37" s="154" t="s">
        <v>159</v>
      </c>
      <c r="D37" s="151"/>
      <c r="E37" s="151"/>
      <c r="F37" s="177" t="s">
        <v>160</v>
      </c>
      <c r="G37" s="129"/>
      <c r="H37" s="180" t="s">
        <v>161</v>
      </c>
      <c r="I37" s="183" t="s">
        <v>94</v>
      </c>
    </row>
    <row r="38" spans="1:10" s="175" customFormat="1" ht="24" customHeight="1" x14ac:dyDescent="0.25">
      <c r="A38" s="176">
        <v>7</v>
      </c>
      <c r="B38" s="182">
        <v>12</v>
      </c>
      <c r="C38" s="154" t="s">
        <v>206</v>
      </c>
      <c r="D38" s="151">
        <v>1988</v>
      </c>
      <c r="E38" s="151" t="s">
        <v>57</v>
      </c>
      <c r="F38" s="177" t="s">
        <v>236</v>
      </c>
      <c r="G38" s="129" t="s">
        <v>237</v>
      </c>
      <c r="H38" s="180" t="s">
        <v>208</v>
      </c>
      <c r="I38" s="183" t="s">
        <v>209</v>
      </c>
    </row>
    <row r="39" spans="1:10" s="175" customFormat="1" ht="24" customHeight="1" x14ac:dyDescent="0.25">
      <c r="A39" s="176">
        <v>8</v>
      </c>
      <c r="B39" s="182">
        <v>21</v>
      </c>
      <c r="C39" s="154" t="s">
        <v>277</v>
      </c>
      <c r="D39" s="151"/>
      <c r="E39" s="151"/>
      <c r="F39" s="177" t="s">
        <v>278</v>
      </c>
      <c r="G39" s="129"/>
      <c r="H39" s="180" t="s">
        <v>264</v>
      </c>
      <c r="I39" s="183" t="s">
        <v>279</v>
      </c>
    </row>
    <row r="40" spans="1:10" s="175" customFormat="1" ht="24" customHeight="1" x14ac:dyDescent="0.25">
      <c r="A40" s="176">
        <v>9</v>
      </c>
      <c r="B40" s="182">
        <v>28</v>
      </c>
      <c r="C40" s="154" t="s">
        <v>151</v>
      </c>
      <c r="D40" s="151">
        <v>1997</v>
      </c>
      <c r="E40" s="151" t="s">
        <v>200</v>
      </c>
      <c r="F40" s="177" t="s">
        <v>162</v>
      </c>
      <c r="G40" s="129"/>
      <c r="H40" s="180" t="s">
        <v>153</v>
      </c>
      <c r="I40" s="183" t="s">
        <v>154</v>
      </c>
    </row>
    <row r="41" spans="1:10" s="175" customFormat="1" ht="24" customHeight="1" x14ac:dyDescent="0.25">
      <c r="A41" s="176">
        <v>10</v>
      </c>
      <c r="B41" s="182">
        <v>54</v>
      </c>
      <c r="C41" s="154" t="s">
        <v>100</v>
      </c>
      <c r="D41" s="151">
        <v>1988</v>
      </c>
      <c r="E41" s="151"/>
      <c r="F41" s="177" t="s">
        <v>211</v>
      </c>
      <c r="G41" s="129"/>
      <c r="H41" s="180" t="s">
        <v>138</v>
      </c>
      <c r="I41" s="183" t="s">
        <v>94</v>
      </c>
    </row>
    <row r="42" spans="1:10" s="175" customFormat="1" ht="24" customHeight="1" x14ac:dyDescent="0.25">
      <c r="A42" s="176">
        <v>11</v>
      </c>
      <c r="B42" s="182">
        <v>59</v>
      </c>
      <c r="C42" s="154" t="s">
        <v>269</v>
      </c>
      <c r="D42" s="151">
        <v>1987</v>
      </c>
      <c r="E42" s="206" t="s">
        <v>63</v>
      </c>
      <c r="F42" s="177" t="s">
        <v>280</v>
      </c>
      <c r="G42" s="129"/>
      <c r="H42" s="180" t="s">
        <v>272</v>
      </c>
      <c r="I42" s="183" t="s">
        <v>273</v>
      </c>
    </row>
    <row r="43" spans="1:10" s="175" customFormat="1" ht="24" customHeight="1" x14ac:dyDescent="0.25">
      <c r="A43" s="176">
        <v>12</v>
      </c>
      <c r="B43" s="182">
        <v>27</v>
      </c>
      <c r="C43" s="154" t="s">
        <v>215</v>
      </c>
      <c r="D43" s="151">
        <v>1992</v>
      </c>
      <c r="E43" s="151" t="s">
        <v>57</v>
      </c>
      <c r="F43" s="177" t="s">
        <v>216</v>
      </c>
      <c r="G43" s="129"/>
      <c r="H43" s="180" t="s">
        <v>217</v>
      </c>
      <c r="I43" s="183" t="s">
        <v>176</v>
      </c>
    </row>
    <row r="44" spans="1:10" s="175" customFormat="1" ht="24" customHeight="1" thickBot="1" x14ac:dyDescent="0.3">
      <c r="A44" s="176">
        <v>13</v>
      </c>
      <c r="B44" s="182">
        <v>49</v>
      </c>
      <c r="C44" s="154" t="s">
        <v>116</v>
      </c>
      <c r="D44" s="151">
        <v>1992</v>
      </c>
      <c r="E44" s="151" t="s">
        <v>57</v>
      </c>
      <c r="F44" s="177" t="s">
        <v>213</v>
      </c>
      <c r="G44" s="129" t="s">
        <v>214</v>
      </c>
      <c r="H44" s="180" t="s">
        <v>107</v>
      </c>
      <c r="I44" s="183" t="s">
        <v>108</v>
      </c>
    </row>
    <row r="45" spans="1:10" s="16" customFormat="1" ht="21.75" customHeight="1" thickBot="1" x14ac:dyDescent="0.35">
      <c r="A45" s="469" t="s">
        <v>291</v>
      </c>
      <c r="B45" s="470"/>
      <c r="C45" s="470"/>
      <c r="D45" s="470"/>
      <c r="E45" s="470"/>
      <c r="F45" s="470"/>
      <c r="G45" s="470"/>
      <c r="H45" s="470"/>
      <c r="I45" s="471"/>
      <c r="J45" s="130"/>
    </row>
    <row r="46" spans="1:10" s="16" customFormat="1" ht="17.25" customHeight="1" thickBot="1" x14ac:dyDescent="0.35">
      <c r="A46" s="472" t="s">
        <v>292</v>
      </c>
      <c r="B46" s="473"/>
      <c r="C46" s="473"/>
      <c r="D46" s="473"/>
      <c r="E46" s="473"/>
      <c r="F46" s="473"/>
      <c r="G46" s="473"/>
      <c r="H46" s="473"/>
      <c r="I46" s="474"/>
      <c r="J46" s="130"/>
    </row>
    <row r="47" spans="1:10" s="211" customFormat="1" ht="33.75" customHeight="1" x14ac:dyDescent="0.25">
      <c r="A47" s="208">
        <v>1</v>
      </c>
      <c r="B47" s="181">
        <v>14</v>
      </c>
      <c r="C47" s="152" t="s">
        <v>186</v>
      </c>
      <c r="D47" s="209">
        <v>1984</v>
      </c>
      <c r="E47" s="209" t="s">
        <v>56</v>
      </c>
      <c r="F47" s="153" t="s">
        <v>223</v>
      </c>
      <c r="G47" s="210" t="s">
        <v>219</v>
      </c>
      <c r="H47" s="178" t="s">
        <v>59</v>
      </c>
      <c r="I47" s="207" t="s">
        <v>112</v>
      </c>
    </row>
    <row r="48" spans="1:10" s="211" customFormat="1" ht="33.75" customHeight="1" x14ac:dyDescent="0.25">
      <c r="A48" s="208">
        <v>2</v>
      </c>
      <c r="B48" s="181">
        <v>17</v>
      </c>
      <c r="C48" s="152" t="s">
        <v>89</v>
      </c>
      <c r="D48" s="209">
        <v>1992</v>
      </c>
      <c r="E48" s="209"/>
      <c r="F48" s="153" t="s">
        <v>222</v>
      </c>
      <c r="G48" s="210" t="s">
        <v>142</v>
      </c>
      <c r="H48" s="178" t="s">
        <v>132</v>
      </c>
      <c r="I48" s="207" t="s">
        <v>133</v>
      </c>
    </row>
    <row r="49" spans="1:9" s="211" customFormat="1" ht="33.75" customHeight="1" x14ac:dyDescent="0.25">
      <c r="A49" s="208">
        <v>3</v>
      </c>
      <c r="B49" s="181">
        <v>41</v>
      </c>
      <c r="C49" s="152" t="s">
        <v>97</v>
      </c>
      <c r="D49" s="209">
        <v>1986</v>
      </c>
      <c r="E49" s="209" t="s">
        <v>57</v>
      </c>
      <c r="F49" s="153" t="s">
        <v>210</v>
      </c>
      <c r="G49" s="210"/>
      <c r="H49" s="178" t="s">
        <v>96</v>
      </c>
      <c r="I49" s="207" t="s">
        <v>158</v>
      </c>
    </row>
    <row r="50" spans="1:9" s="211" customFormat="1" ht="33.75" customHeight="1" x14ac:dyDescent="0.25">
      <c r="A50" s="208">
        <v>4</v>
      </c>
      <c r="B50" s="181">
        <v>49</v>
      </c>
      <c r="C50" s="152" t="s">
        <v>116</v>
      </c>
      <c r="D50" s="209">
        <v>1992</v>
      </c>
      <c r="E50" s="209" t="s">
        <v>57</v>
      </c>
      <c r="F50" s="153" t="s">
        <v>213</v>
      </c>
      <c r="G50" s="210" t="s">
        <v>214</v>
      </c>
      <c r="H50" s="178" t="s">
        <v>107</v>
      </c>
      <c r="I50" s="207" t="s">
        <v>108</v>
      </c>
    </row>
    <row r="51" spans="1:9" s="211" customFormat="1" ht="33.75" customHeight="1" x14ac:dyDescent="0.25">
      <c r="A51" s="208">
        <v>5</v>
      </c>
      <c r="B51" s="181">
        <v>54</v>
      </c>
      <c r="C51" s="152" t="s">
        <v>100</v>
      </c>
      <c r="D51" s="209">
        <v>1988</v>
      </c>
      <c r="E51" s="209"/>
      <c r="F51" s="153" t="s">
        <v>211</v>
      </c>
      <c r="G51" s="210"/>
      <c r="H51" s="178" t="s">
        <v>138</v>
      </c>
      <c r="I51" s="207" t="s">
        <v>94</v>
      </c>
    </row>
    <row r="52" spans="1:9" s="211" customFormat="1" ht="33.75" customHeight="1" x14ac:dyDescent="0.25">
      <c r="A52" s="208">
        <v>6</v>
      </c>
      <c r="B52" s="181">
        <v>22</v>
      </c>
      <c r="C52" s="152" t="s">
        <v>262</v>
      </c>
      <c r="D52" s="209"/>
      <c r="E52" s="209"/>
      <c r="F52" s="153" t="s">
        <v>263</v>
      </c>
      <c r="G52" s="210"/>
      <c r="H52" s="178" t="s">
        <v>264</v>
      </c>
      <c r="I52" s="207" t="s">
        <v>265</v>
      </c>
    </row>
    <row r="53" spans="1:9" s="211" customFormat="1" ht="33.75" customHeight="1" x14ac:dyDescent="0.25">
      <c r="A53" s="208">
        <v>7</v>
      </c>
      <c r="B53" s="181">
        <v>1</v>
      </c>
      <c r="C53" s="152" t="s">
        <v>102</v>
      </c>
      <c r="D53" s="209">
        <v>1995</v>
      </c>
      <c r="E53" s="209" t="s">
        <v>57</v>
      </c>
      <c r="F53" s="153" t="s">
        <v>221</v>
      </c>
      <c r="G53" s="210"/>
      <c r="H53" s="180" t="s">
        <v>139</v>
      </c>
      <c r="I53" s="207" t="s">
        <v>181</v>
      </c>
    </row>
    <row r="54" spans="1:9" s="211" customFormat="1" ht="33.75" customHeight="1" x14ac:dyDescent="0.25">
      <c r="A54" s="208">
        <v>8</v>
      </c>
      <c r="B54" s="181">
        <v>23</v>
      </c>
      <c r="C54" s="152" t="s">
        <v>99</v>
      </c>
      <c r="D54" s="209">
        <v>1971</v>
      </c>
      <c r="E54" s="209" t="s">
        <v>56</v>
      </c>
      <c r="F54" s="153" t="s">
        <v>114</v>
      </c>
      <c r="G54" s="210" t="s">
        <v>115</v>
      </c>
      <c r="H54" s="178" t="s">
        <v>96</v>
      </c>
      <c r="I54" s="207" t="s">
        <v>141</v>
      </c>
    </row>
    <row r="55" spans="1:9" s="211" customFormat="1" ht="33.75" customHeight="1" x14ac:dyDescent="0.25">
      <c r="A55" s="208">
        <v>9</v>
      </c>
      <c r="B55" s="181">
        <v>53</v>
      </c>
      <c r="C55" s="152" t="s">
        <v>123</v>
      </c>
      <c r="D55" s="209">
        <v>1958</v>
      </c>
      <c r="E55" s="209" t="s">
        <v>57</v>
      </c>
      <c r="F55" s="153" t="s">
        <v>124</v>
      </c>
      <c r="G55" s="210" t="s">
        <v>140</v>
      </c>
      <c r="H55" s="178" t="s">
        <v>212</v>
      </c>
      <c r="I55" s="207" t="s">
        <v>94</v>
      </c>
    </row>
    <row r="56" spans="1:9" s="211" customFormat="1" ht="33.75" customHeight="1" x14ac:dyDescent="0.3">
      <c r="A56" s="208">
        <v>10</v>
      </c>
      <c r="B56" s="181">
        <v>56</v>
      </c>
      <c r="C56" s="152" t="s">
        <v>266</v>
      </c>
      <c r="D56" s="209">
        <v>1958</v>
      </c>
      <c r="E56" s="160" t="s">
        <v>63</v>
      </c>
      <c r="F56" s="153" t="s">
        <v>281</v>
      </c>
      <c r="G56" s="210"/>
      <c r="H56" s="178" t="s">
        <v>272</v>
      </c>
      <c r="I56" s="207" t="s">
        <v>94</v>
      </c>
    </row>
    <row r="57" spans="1:9" s="211" customFormat="1" ht="33.75" customHeight="1" x14ac:dyDescent="0.25">
      <c r="A57" s="208">
        <v>11</v>
      </c>
      <c r="B57" s="181">
        <v>21</v>
      </c>
      <c r="C57" s="152" t="s">
        <v>277</v>
      </c>
      <c r="D57" s="209"/>
      <c r="E57" s="209"/>
      <c r="F57" s="153" t="s">
        <v>278</v>
      </c>
      <c r="G57" s="210"/>
      <c r="H57" s="178" t="s">
        <v>264</v>
      </c>
      <c r="I57" s="207" t="s">
        <v>279</v>
      </c>
    </row>
    <row r="58" spans="1:9" s="211" customFormat="1" ht="33.75" customHeight="1" x14ac:dyDescent="0.25">
      <c r="A58" s="208">
        <v>12</v>
      </c>
      <c r="B58" s="181">
        <v>15</v>
      </c>
      <c r="C58" s="152" t="s">
        <v>186</v>
      </c>
      <c r="D58" s="209">
        <v>1984</v>
      </c>
      <c r="E58" s="209" t="s">
        <v>56</v>
      </c>
      <c r="F58" s="153" t="s">
        <v>224</v>
      </c>
      <c r="G58" s="210" t="s">
        <v>220</v>
      </c>
      <c r="H58" s="178" t="s">
        <v>59</v>
      </c>
      <c r="I58" s="207" t="s">
        <v>112</v>
      </c>
    </row>
    <row r="59" spans="1:9" s="211" customFormat="1" ht="33.75" customHeight="1" x14ac:dyDescent="0.25">
      <c r="A59" s="208">
        <v>13</v>
      </c>
      <c r="B59" s="181">
        <v>18</v>
      </c>
      <c r="C59" s="152" t="s">
        <v>89</v>
      </c>
      <c r="D59" s="209">
        <v>1992</v>
      </c>
      <c r="E59" s="209"/>
      <c r="F59" s="153" t="s">
        <v>163</v>
      </c>
      <c r="G59" s="210"/>
      <c r="H59" s="178" t="s">
        <v>132</v>
      </c>
      <c r="I59" s="207" t="s">
        <v>133</v>
      </c>
    </row>
    <row r="60" spans="1:9" ht="29.25" customHeight="1" x14ac:dyDescent="0.3"/>
    <row r="61" spans="1:9" ht="29.25" customHeight="1" x14ac:dyDescent="0.3"/>
    <row r="62" spans="1:9" ht="29.25" customHeight="1" x14ac:dyDescent="0.3"/>
    <row r="63" spans="1:9" ht="29.25" customHeight="1" x14ac:dyDescent="0.3"/>
    <row r="64" spans="1:9" ht="29.25" customHeight="1" x14ac:dyDescent="0.3"/>
    <row r="65" ht="29.25" customHeight="1" x14ac:dyDescent="0.3"/>
    <row r="66" ht="29.25" customHeight="1" x14ac:dyDescent="0.3"/>
    <row r="67" ht="29.25" customHeight="1" x14ac:dyDescent="0.3"/>
    <row r="68" ht="29.25" customHeight="1" x14ac:dyDescent="0.3"/>
    <row r="69" ht="29.25" customHeight="1" x14ac:dyDescent="0.3"/>
  </sheetData>
  <mergeCells count="22">
    <mergeCell ref="D8:D9"/>
    <mergeCell ref="E8:E9"/>
    <mergeCell ref="F8:F9"/>
    <mergeCell ref="A31:I31"/>
    <mergeCell ref="A22:I22"/>
    <mergeCell ref="A30:I30"/>
    <mergeCell ref="A45:I45"/>
    <mergeCell ref="A46:I46"/>
    <mergeCell ref="A7:I7"/>
    <mergeCell ref="A1:I1"/>
    <mergeCell ref="A3:I3"/>
    <mergeCell ref="A4:I4"/>
    <mergeCell ref="A5:I5"/>
    <mergeCell ref="A6:I6"/>
    <mergeCell ref="G8:G9"/>
    <mergeCell ref="H8:H9"/>
    <mergeCell ref="I8:I9"/>
    <mergeCell ref="A10:I10"/>
    <mergeCell ref="A11:I11"/>
    <mergeCell ref="A8:A9"/>
    <mergeCell ref="B8:B9"/>
    <mergeCell ref="C8:C9"/>
  </mergeCells>
  <pageMargins left="0" right="0" top="0" bottom="0" header="0" footer="0"/>
  <pageSetup paperSize="9" scale="78" orientation="portrait" horizontalDpi="200" verticalDpi="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GO52"/>
  <sheetViews>
    <sheetView view="pageBreakPreview" topLeftCell="A14" zoomScale="42" zoomScaleNormal="37" zoomScaleSheetLayoutView="42" zoomScalePageLayoutView="71" workbookViewId="0">
      <selection activeCell="A15" sqref="A15:XFD15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87" style="36" customWidth="1"/>
    <col min="4" max="4" width="18.140625" style="35" customWidth="1"/>
    <col min="5" max="5" width="17" style="35" customWidth="1"/>
    <col min="6" max="6" width="48.140625" style="35" customWidth="1"/>
    <col min="7" max="7" width="48.42578125" style="35" hidden="1" customWidth="1"/>
    <col min="8" max="8" width="45" style="35" customWidth="1"/>
    <col min="9" max="9" width="41.7109375" style="35" customWidth="1"/>
    <col min="10" max="10" width="13.5703125" style="35" customWidth="1"/>
    <col min="11" max="11" width="21.28515625" style="35" customWidth="1"/>
    <col min="12" max="12" width="13.5703125" style="35" customWidth="1"/>
    <col min="13" max="13" width="18.7109375" style="35" customWidth="1"/>
    <col min="14" max="14" width="15" style="35" customWidth="1"/>
    <col min="15" max="16" width="12.140625" style="35" customWidth="1"/>
    <col min="17" max="258" width="9.140625" style="35"/>
    <col min="259" max="259" width="11.5703125" style="35" customWidth="1"/>
    <col min="260" max="260" width="14" style="35" customWidth="1"/>
    <col min="261" max="261" width="62.140625" style="35" customWidth="1"/>
    <col min="262" max="262" width="18.140625" style="35" customWidth="1"/>
    <col min="263" max="263" width="17" style="35" customWidth="1"/>
    <col min="264" max="264" width="40.85546875" style="35" customWidth="1"/>
    <col min="265" max="265" width="37" style="35" customWidth="1"/>
    <col min="266" max="266" width="43.42578125" style="35" customWidth="1"/>
    <col min="267" max="267" width="13.5703125" style="35" customWidth="1"/>
    <col min="268" max="268" width="17.85546875" style="35" customWidth="1"/>
    <col min="269" max="269" width="13.5703125" style="35" customWidth="1"/>
    <col min="270" max="270" width="18.7109375" style="35" customWidth="1"/>
    <col min="271" max="271" width="10.7109375" style="35" bestFit="1" customWidth="1"/>
    <col min="272" max="272" width="10.28515625" style="35" bestFit="1" customWidth="1"/>
    <col min="273" max="514" width="9.140625" style="35"/>
    <col min="515" max="515" width="11.5703125" style="35" customWidth="1"/>
    <col min="516" max="516" width="14" style="35" customWidth="1"/>
    <col min="517" max="517" width="62.140625" style="35" customWidth="1"/>
    <col min="518" max="518" width="18.140625" style="35" customWidth="1"/>
    <col min="519" max="519" width="17" style="35" customWidth="1"/>
    <col min="520" max="520" width="40.85546875" style="35" customWidth="1"/>
    <col min="521" max="521" width="37" style="35" customWidth="1"/>
    <col min="522" max="522" width="43.42578125" style="35" customWidth="1"/>
    <col min="523" max="523" width="13.5703125" style="35" customWidth="1"/>
    <col min="524" max="524" width="17.85546875" style="35" customWidth="1"/>
    <col min="525" max="525" width="13.5703125" style="35" customWidth="1"/>
    <col min="526" max="526" width="18.7109375" style="35" customWidth="1"/>
    <col min="527" max="527" width="10.7109375" style="35" bestFit="1" customWidth="1"/>
    <col min="528" max="528" width="10.28515625" style="35" bestFit="1" customWidth="1"/>
    <col min="529" max="770" width="9.140625" style="35"/>
    <col min="771" max="771" width="11.5703125" style="35" customWidth="1"/>
    <col min="772" max="772" width="14" style="35" customWidth="1"/>
    <col min="773" max="773" width="62.140625" style="35" customWidth="1"/>
    <col min="774" max="774" width="18.140625" style="35" customWidth="1"/>
    <col min="775" max="775" width="17" style="35" customWidth="1"/>
    <col min="776" max="776" width="40.85546875" style="35" customWidth="1"/>
    <col min="777" max="777" width="37" style="35" customWidth="1"/>
    <col min="778" max="778" width="43.42578125" style="35" customWidth="1"/>
    <col min="779" max="779" width="13.5703125" style="35" customWidth="1"/>
    <col min="780" max="780" width="17.85546875" style="35" customWidth="1"/>
    <col min="781" max="781" width="13.5703125" style="35" customWidth="1"/>
    <col min="782" max="782" width="18.7109375" style="35" customWidth="1"/>
    <col min="783" max="783" width="10.7109375" style="35" bestFit="1" customWidth="1"/>
    <col min="784" max="784" width="10.28515625" style="35" bestFit="1" customWidth="1"/>
    <col min="785" max="1026" width="9.140625" style="35"/>
    <col min="1027" max="1027" width="11.5703125" style="35" customWidth="1"/>
    <col min="1028" max="1028" width="14" style="35" customWidth="1"/>
    <col min="1029" max="1029" width="62.140625" style="35" customWidth="1"/>
    <col min="1030" max="1030" width="18.140625" style="35" customWidth="1"/>
    <col min="1031" max="1031" width="17" style="35" customWidth="1"/>
    <col min="1032" max="1032" width="40.85546875" style="35" customWidth="1"/>
    <col min="1033" max="1033" width="37" style="35" customWidth="1"/>
    <col min="1034" max="1034" width="43.42578125" style="35" customWidth="1"/>
    <col min="1035" max="1035" width="13.5703125" style="35" customWidth="1"/>
    <col min="1036" max="1036" width="17.85546875" style="35" customWidth="1"/>
    <col min="1037" max="1037" width="13.5703125" style="35" customWidth="1"/>
    <col min="1038" max="1038" width="18.7109375" style="35" customWidth="1"/>
    <col min="1039" max="1039" width="10.7109375" style="35" bestFit="1" customWidth="1"/>
    <col min="1040" max="1040" width="10.28515625" style="35" bestFit="1" customWidth="1"/>
    <col min="1041" max="1282" width="9.140625" style="35"/>
    <col min="1283" max="1283" width="11.5703125" style="35" customWidth="1"/>
    <col min="1284" max="1284" width="14" style="35" customWidth="1"/>
    <col min="1285" max="1285" width="62.140625" style="35" customWidth="1"/>
    <col min="1286" max="1286" width="18.140625" style="35" customWidth="1"/>
    <col min="1287" max="1287" width="17" style="35" customWidth="1"/>
    <col min="1288" max="1288" width="40.85546875" style="35" customWidth="1"/>
    <col min="1289" max="1289" width="37" style="35" customWidth="1"/>
    <col min="1290" max="1290" width="43.42578125" style="35" customWidth="1"/>
    <col min="1291" max="1291" width="13.5703125" style="35" customWidth="1"/>
    <col min="1292" max="1292" width="17.85546875" style="35" customWidth="1"/>
    <col min="1293" max="1293" width="13.5703125" style="35" customWidth="1"/>
    <col min="1294" max="1294" width="18.7109375" style="35" customWidth="1"/>
    <col min="1295" max="1295" width="10.7109375" style="35" bestFit="1" customWidth="1"/>
    <col min="1296" max="1296" width="10.28515625" style="35" bestFit="1" customWidth="1"/>
    <col min="1297" max="1538" width="9.140625" style="35"/>
    <col min="1539" max="1539" width="11.5703125" style="35" customWidth="1"/>
    <col min="1540" max="1540" width="14" style="35" customWidth="1"/>
    <col min="1541" max="1541" width="62.140625" style="35" customWidth="1"/>
    <col min="1542" max="1542" width="18.140625" style="35" customWidth="1"/>
    <col min="1543" max="1543" width="17" style="35" customWidth="1"/>
    <col min="1544" max="1544" width="40.85546875" style="35" customWidth="1"/>
    <col min="1545" max="1545" width="37" style="35" customWidth="1"/>
    <col min="1546" max="1546" width="43.42578125" style="35" customWidth="1"/>
    <col min="1547" max="1547" width="13.5703125" style="35" customWidth="1"/>
    <col min="1548" max="1548" width="17.85546875" style="35" customWidth="1"/>
    <col min="1549" max="1549" width="13.5703125" style="35" customWidth="1"/>
    <col min="1550" max="1550" width="18.7109375" style="35" customWidth="1"/>
    <col min="1551" max="1551" width="10.7109375" style="35" bestFit="1" customWidth="1"/>
    <col min="1552" max="1552" width="10.28515625" style="35" bestFit="1" customWidth="1"/>
    <col min="1553" max="1794" width="9.140625" style="35"/>
    <col min="1795" max="1795" width="11.5703125" style="35" customWidth="1"/>
    <col min="1796" max="1796" width="14" style="35" customWidth="1"/>
    <col min="1797" max="1797" width="62.140625" style="35" customWidth="1"/>
    <col min="1798" max="1798" width="18.140625" style="35" customWidth="1"/>
    <col min="1799" max="1799" width="17" style="35" customWidth="1"/>
    <col min="1800" max="1800" width="40.85546875" style="35" customWidth="1"/>
    <col min="1801" max="1801" width="37" style="35" customWidth="1"/>
    <col min="1802" max="1802" width="43.42578125" style="35" customWidth="1"/>
    <col min="1803" max="1803" width="13.5703125" style="35" customWidth="1"/>
    <col min="1804" max="1804" width="17.85546875" style="35" customWidth="1"/>
    <col min="1805" max="1805" width="13.5703125" style="35" customWidth="1"/>
    <col min="1806" max="1806" width="18.7109375" style="35" customWidth="1"/>
    <col min="1807" max="1807" width="10.7109375" style="35" bestFit="1" customWidth="1"/>
    <col min="1808" max="1808" width="10.28515625" style="35" bestFit="1" customWidth="1"/>
    <col min="1809" max="2050" width="9.140625" style="35"/>
    <col min="2051" max="2051" width="11.5703125" style="35" customWidth="1"/>
    <col min="2052" max="2052" width="14" style="35" customWidth="1"/>
    <col min="2053" max="2053" width="62.140625" style="35" customWidth="1"/>
    <col min="2054" max="2054" width="18.140625" style="35" customWidth="1"/>
    <col min="2055" max="2055" width="17" style="35" customWidth="1"/>
    <col min="2056" max="2056" width="40.85546875" style="35" customWidth="1"/>
    <col min="2057" max="2057" width="37" style="35" customWidth="1"/>
    <col min="2058" max="2058" width="43.42578125" style="35" customWidth="1"/>
    <col min="2059" max="2059" width="13.5703125" style="35" customWidth="1"/>
    <col min="2060" max="2060" width="17.85546875" style="35" customWidth="1"/>
    <col min="2061" max="2061" width="13.5703125" style="35" customWidth="1"/>
    <col min="2062" max="2062" width="18.7109375" style="35" customWidth="1"/>
    <col min="2063" max="2063" width="10.7109375" style="35" bestFit="1" customWidth="1"/>
    <col min="2064" max="2064" width="10.28515625" style="35" bestFit="1" customWidth="1"/>
    <col min="2065" max="2306" width="9.140625" style="35"/>
    <col min="2307" max="2307" width="11.5703125" style="35" customWidth="1"/>
    <col min="2308" max="2308" width="14" style="35" customWidth="1"/>
    <col min="2309" max="2309" width="62.140625" style="35" customWidth="1"/>
    <col min="2310" max="2310" width="18.140625" style="35" customWidth="1"/>
    <col min="2311" max="2311" width="17" style="35" customWidth="1"/>
    <col min="2312" max="2312" width="40.85546875" style="35" customWidth="1"/>
    <col min="2313" max="2313" width="37" style="35" customWidth="1"/>
    <col min="2314" max="2314" width="43.42578125" style="35" customWidth="1"/>
    <col min="2315" max="2315" width="13.5703125" style="35" customWidth="1"/>
    <col min="2316" max="2316" width="17.85546875" style="35" customWidth="1"/>
    <col min="2317" max="2317" width="13.5703125" style="35" customWidth="1"/>
    <col min="2318" max="2318" width="18.7109375" style="35" customWidth="1"/>
    <col min="2319" max="2319" width="10.7109375" style="35" bestFit="1" customWidth="1"/>
    <col min="2320" max="2320" width="10.28515625" style="35" bestFit="1" customWidth="1"/>
    <col min="2321" max="2562" width="9.140625" style="35"/>
    <col min="2563" max="2563" width="11.5703125" style="35" customWidth="1"/>
    <col min="2564" max="2564" width="14" style="35" customWidth="1"/>
    <col min="2565" max="2565" width="62.140625" style="35" customWidth="1"/>
    <col min="2566" max="2566" width="18.140625" style="35" customWidth="1"/>
    <col min="2567" max="2567" width="17" style="35" customWidth="1"/>
    <col min="2568" max="2568" width="40.85546875" style="35" customWidth="1"/>
    <col min="2569" max="2569" width="37" style="35" customWidth="1"/>
    <col min="2570" max="2570" width="43.42578125" style="35" customWidth="1"/>
    <col min="2571" max="2571" width="13.5703125" style="35" customWidth="1"/>
    <col min="2572" max="2572" width="17.85546875" style="35" customWidth="1"/>
    <col min="2573" max="2573" width="13.5703125" style="35" customWidth="1"/>
    <col min="2574" max="2574" width="18.7109375" style="35" customWidth="1"/>
    <col min="2575" max="2575" width="10.7109375" style="35" bestFit="1" customWidth="1"/>
    <col min="2576" max="2576" width="10.28515625" style="35" bestFit="1" customWidth="1"/>
    <col min="2577" max="2818" width="9.140625" style="35"/>
    <col min="2819" max="2819" width="11.5703125" style="35" customWidth="1"/>
    <col min="2820" max="2820" width="14" style="35" customWidth="1"/>
    <col min="2821" max="2821" width="62.140625" style="35" customWidth="1"/>
    <col min="2822" max="2822" width="18.140625" style="35" customWidth="1"/>
    <col min="2823" max="2823" width="17" style="35" customWidth="1"/>
    <col min="2824" max="2824" width="40.85546875" style="35" customWidth="1"/>
    <col min="2825" max="2825" width="37" style="35" customWidth="1"/>
    <col min="2826" max="2826" width="43.42578125" style="35" customWidth="1"/>
    <col min="2827" max="2827" width="13.5703125" style="35" customWidth="1"/>
    <col min="2828" max="2828" width="17.85546875" style="35" customWidth="1"/>
    <col min="2829" max="2829" width="13.5703125" style="35" customWidth="1"/>
    <col min="2830" max="2830" width="18.7109375" style="35" customWidth="1"/>
    <col min="2831" max="2831" width="10.7109375" style="35" bestFit="1" customWidth="1"/>
    <col min="2832" max="2832" width="10.28515625" style="35" bestFit="1" customWidth="1"/>
    <col min="2833" max="3074" width="9.140625" style="35"/>
    <col min="3075" max="3075" width="11.5703125" style="35" customWidth="1"/>
    <col min="3076" max="3076" width="14" style="35" customWidth="1"/>
    <col min="3077" max="3077" width="62.140625" style="35" customWidth="1"/>
    <col min="3078" max="3078" width="18.140625" style="35" customWidth="1"/>
    <col min="3079" max="3079" width="17" style="35" customWidth="1"/>
    <col min="3080" max="3080" width="40.85546875" style="35" customWidth="1"/>
    <col min="3081" max="3081" width="37" style="35" customWidth="1"/>
    <col min="3082" max="3082" width="43.42578125" style="35" customWidth="1"/>
    <col min="3083" max="3083" width="13.5703125" style="35" customWidth="1"/>
    <col min="3084" max="3084" width="17.85546875" style="35" customWidth="1"/>
    <col min="3085" max="3085" width="13.5703125" style="35" customWidth="1"/>
    <col min="3086" max="3086" width="18.7109375" style="35" customWidth="1"/>
    <col min="3087" max="3087" width="10.7109375" style="35" bestFit="1" customWidth="1"/>
    <col min="3088" max="3088" width="10.28515625" style="35" bestFit="1" customWidth="1"/>
    <col min="3089" max="3330" width="9.140625" style="35"/>
    <col min="3331" max="3331" width="11.5703125" style="35" customWidth="1"/>
    <col min="3332" max="3332" width="14" style="35" customWidth="1"/>
    <col min="3333" max="3333" width="62.140625" style="35" customWidth="1"/>
    <col min="3334" max="3334" width="18.140625" style="35" customWidth="1"/>
    <col min="3335" max="3335" width="17" style="35" customWidth="1"/>
    <col min="3336" max="3336" width="40.85546875" style="35" customWidth="1"/>
    <col min="3337" max="3337" width="37" style="35" customWidth="1"/>
    <col min="3338" max="3338" width="43.42578125" style="35" customWidth="1"/>
    <col min="3339" max="3339" width="13.5703125" style="35" customWidth="1"/>
    <col min="3340" max="3340" width="17.85546875" style="35" customWidth="1"/>
    <col min="3341" max="3341" width="13.5703125" style="35" customWidth="1"/>
    <col min="3342" max="3342" width="18.7109375" style="35" customWidth="1"/>
    <col min="3343" max="3343" width="10.7109375" style="35" bestFit="1" customWidth="1"/>
    <col min="3344" max="3344" width="10.28515625" style="35" bestFit="1" customWidth="1"/>
    <col min="3345" max="3586" width="9.140625" style="35"/>
    <col min="3587" max="3587" width="11.5703125" style="35" customWidth="1"/>
    <col min="3588" max="3588" width="14" style="35" customWidth="1"/>
    <col min="3589" max="3589" width="62.140625" style="35" customWidth="1"/>
    <col min="3590" max="3590" width="18.140625" style="35" customWidth="1"/>
    <col min="3591" max="3591" width="17" style="35" customWidth="1"/>
    <col min="3592" max="3592" width="40.85546875" style="35" customWidth="1"/>
    <col min="3593" max="3593" width="37" style="35" customWidth="1"/>
    <col min="3594" max="3594" width="43.42578125" style="35" customWidth="1"/>
    <col min="3595" max="3595" width="13.5703125" style="35" customWidth="1"/>
    <col min="3596" max="3596" width="17.85546875" style="35" customWidth="1"/>
    <col min="3597" max="3597" width="13.5703125" style="35" customWidth="1"/>
    <col min="3598" max="3598" width="18.7109375" style="35" customWidth="1"/>
    <col min="3599" max="3599" width="10.7109375" style="35" bestFit="1" customWidth="1"/>
    <col min="3600" max="3600" width="10.28515625" style="35" bestFit="1" customWidth="1"/>
    <col min="3601" max="3842" width="9.140625" style="35"/>
    <col min="3843" max="3843" width="11.5703125" style="35" customWidth="1"/>
    <col min="3844" max="3844" width="14" style="35" customWidth="1"/>
    <col min="3845" max="3845" width="62.140625" style="35" customWidth="1"/>
    <col min="3846" max="3846" width="18.140625" style="35" customWidth="1"/>
    <col min="3847" max="3847" width="17" style="35" customWidth="1"/>
    <col min="3848" max="3848" width="40.85546875" style="35" customWidth="1"/>
    <col min="3849" max="3849" width="37" style="35" customWidth="1"/>
    <col min="3850" max="3850" width="43.42578125" style="35" customWidth="1"/>
    <col min="3851" max="3851" width="13.5703125" style="35" customWidth="1"/>
    <col min="3852" max="3852" width="17.85546875" style="35" customWidth="1"/>
    <col min="3853" max="3853" width="13.5703125" style="35" customWidth="1"/>
    <col min="3854" max="3854" width="18.7109375" style="35" customWidth="1"/>
    <col min="3855" max="3855" width="10.7109375" style="35" bestFit="1" customWidth="1"/>
    <col min="3856" max="3856" width="10.28515625" style="35" bestFit="1" customWidth="1"/>
    <col min="3857" max="4098" width="9.140625" style="35"/>
    <col min="4099" max="4099" width="11.5703125" style="35" customWidth="1"/>
    <col min="4100" max="4100" width="14" style="35" customWidth="1"/>
    <col min="4101" max="4101" width="62.140625" style="35" customWidth="1"/>
    <col min="4102" max="4102" width="18.140625" style="35" customWidth="1"/>
    <col min="4103" max="4103" width="17" style="35" customWidth="1"/>
    <col min="4104" max="4104" width="40.85546875" style="35" customWidth="1"/>
    <col min="4105" max="4105" width="37" style="35" customWidth="1"/>
    <col min="4106" max="4106" width="43.42578125" style="35" customWidth="1"/>
    <col min="4107" max="4107" width="13.5703125" style="35" customWidth="1"/>
    <col min="4108" max="4108" width="17.85546875" style="35" customWidth="1"/>
    <col min="4109" max="4109" width="13.5703125" style="35" customWidth="1"/>
    <col min="4110" max="4110" width="18.7109375" style="35" customWidth="1"/>
    <col min="4111" max="4111" width="10.7109375" style="35" bestFit="1" customWidth="1"/>
    <col min="4112" max="4112" width="10.28515625" style="35" bestFit="1" customWidth="1"/>
    <col min="4113" max="4354" width="9.140625" style="35"/>
    <col min="4355" max="4355" width="11.5703125" style="35" customWidth="1"/>
    <col min="4356" max="4356" width="14" style="35" customWidth="1"/>
    <col min="4357" max="4357" width="62.140625" style="35" customWidth="1"/>
    <col min="4358" max="4358" width="18.140625" style="35" customWidth="1"/>
    <col min="4359" max="4359" width="17" style="35" customWidth="1"/>
    <col min="4360" max="4360" width="40.85546875" style="35" customWidth="1"/>
    <col min="4361" max="4361" width="37" style="35" customWidth="1"/>
    <col min="4362" max="4362" width="43.42578125" style="35" customWidth="1"/>
    <col min="4363" max="4363" width="13.5703125" style="35" customWidth="1"/>
    <col min="4364" max="4364" width="17.85546875" style="35" customWidth="1"/>
    <col min="4365" max="4365" width="13.5703125" style="35" customWidth="1"/>
    <col min="4366" max="4366" width="18.7109375" style="35" customWidth="1"/>
    <col min="4367" max="4367" width="10.7109375" style="35" bestFit="1" customWidth="1"/>
    <col min="4368" max="4368" width="10.28515625" style="35" bestFit="1" customWidth="1"/>
    <col min="4369" max="4610" width="9.140625" style="35"/>
    <col min="4611" max="4611" width="11.5703125" style="35" customWidth="1"/>
    <col min="4612" max="4612" width="14" style="35" customWidth="1"/>
    <col min="4613" max="4613" width="62.140625" style="35" customWidth="1"/>
    <col min="4614" max="4614" width="18.140625" style="35" customWidth="1"/>
    <col min="4615" max="4615" width="17" style="35" customWidth="1"/>
    <col min="4616" max="4616" width="40.85546875" style="35" customWidth="1"/>
    <col min="4617" max="4617" width="37" style="35" customWidth="1"/>
    <col min="4618" max="4618" width="43.42578125" style="35" customWidth="1"/>
    <col min="4619" max="4619" width="13.5703125" style="35" customWidth="1"/>
    <col min="4620" max="4620" width="17.85546875" style="35" customWidth="1"/>
    <col min="4621" max="4621" width="13.5703125" style="35" customWidth="1"/>
    <col min="4622" max="4622" width="18.7109375" style="35" customWidth="1"/>
    <col min="4623" max="4623" width="10.7109375" style="35" bestFit="1" customWidth="1"/>
    <col min="4624" max="4624" width="10.28515625" style="35" bestFit="1" customWidth="1"/>
    <col min="4625" max="4866" width="9.140625" style="35"/>
    <col min="4867" max="4867" width="11.5703125" style="35" customWidth="1"/>
    <col min="4868" max="4868" width="14" style="35" customWidth="1"/>
    <col min="4869" max="4869" width="62.140625" style="35" customWidth="1"/>
    <col min="4870" max="4870" width="18.140625" style="35" customWidth="1"/>
    <col min="4871" max="4871" width="17" style="35" customWidth="1"/>
    <col min="4872" max="4872" width="40.85546875" style="35" customWidth="1"/>
    <col min="4873" max="4873" width="37" style="35" customWidth="1"/>
    <col min="4874" max="4874" width="43.42578125" style="35" customWidth="1"/>
    <col min="4875" max="4875" width="13.5703125" style="35" customWidth="1"/>
    <col min="4876" max="4876" width="17.85546875" style="35" customWidth="1"/>
    <col min="4877" max="4877" width="13.5703125" style="35" customWidth="1"/>
    <col min="4878" max="4878" width="18.7109375" style="35" customWidth="1"/>
    <col min="4879" max="4879" width="10.7109375" style="35" bestFit="1" customWidth="1"/>
    <col min="4880" max="4880" width="10.28515625" style="35" bestFit="1" customWidth="1"/>
    <col min="4881" max="5122" width="9.140625" style="35"/>
    <col min="5123" max="5123" width="11.5703125" style="35" customWidth="1"/>
    <col min="5124" max="5124" width="14" style="35" customWidth="1"/>
    <col min="5125" max="5125" width="62.140625" style="35" customWidth="1"/>
    <col min="5126" max="5126" width="18.140625" style="35" customWidth="1"/>
    <col min="5127" max="5127" width="17" style="35" customWidth="1"/>
    <col min="5128" max="5128" width="40.85546875" style="35" customWidth="1"/>
    <col min="5129" max="5129" width="37" style="35" customWidth="1"/>
    <col min="5130" max="5130" width="43.42578125" style="35" customWidth="1"/>
    <col min="5131" max="5131" width="13.5703125" style="35" customWidth="1"/>
    <col min="5132" max="5132" width="17.85546875" style="35" customWidth="1"/>
    <col min="5133" max="5133" width="13.5703125" style="35" customWidth="1"/>
    <col min="5134" max="5134" width="18.7109375" style="35" customWidth="1"/>
    <col min="5135" max="5135" width="10.7109375" style="35" bestFit="1" customWidth="1"/>
    <col min="5136" max="5136" width="10.28515625" style="35" bestFit="1" customWidth="1"/>
    <col min="5137" max="5378" width="9.140625" style="35"/>
    <col min="5379" max="5379" width="11.5703125" style="35" customWidth="1"/>
    <col min="5380" max="5380" width="14" style="35" customWidth="1"/>
    <col min="5381" max="5381" width="62.140625" style="35" customWidth="1"/>
    <col min="5382" max="5382" width="18.140625" style="35" customWidth="1"/>
    <col min="5383" max="5383" width="17" style="35" customWidth="1"/>
    <col min="5384" max="5384" width="40.85546875" style="35" customWidth="1"/>
    <col min="5385" max="5385" width="37" style="35" customWidth="1"/>
    <col min="5386" max="5386" width="43.42578125" style="35" customWidth="1"/>
    <col min="5387" max="5387" width="13.5703125" style="35" customWidth="1"/>
    <col min="5388" max="5388" width="17.85546875" style="35" customWidth="1"/>
    <col min="5389" max="5389" width="13.5703125" style="35" customWidth="1"/>
    <col min="5390" max="5390" width="18.7109375" style="35" customWidth="1"/>
    <col min="5391" max="5391" width="10.7109375" style="35" bestFit="1" customWidth="1"/>
    <col min="5392" max="5392" width="10.28515625" style="35" bestFit="1" customWidth="1"/>
    <col min="5393" max="5634" width="9.140625" style="35"/>
    <col min="5635" max="5635" width="11.5703125" style="35" customWidth="1"/>
    <col min="5636" max="5636" width="14" style="35" customWidth="1"/>
    <col min="5637" max="5637" width="62.140625" style="35" customWidth="1"/>
    <col min="5638" max="5638" width="18.140625" style="35" customWidth="1"/>
    <col min="5639" max="5639" width="17" style="35" customWidth="1"/>
    <col min="5640" max="5640" width="40.85546875" style="35" customWidth="1"/>
    <col min="5641" max="5641" width="37" style="35" customWidth="1"/>
    <col min="5642" max="5642" width="43.42578125" style="35" customWidth="1"/>
    <col min="5643" max="5643" width="13.5703125" style="35" customWidth="1"/>
    <col min="5644" max="5644" width="17.85546875" style="35" customWidth="1"/>
    <col min="5645" max="5645" width="13.5703125" style="35" customWidth="1"/>
    <col min="5646" max="5646" width="18.7109375" style="35" customWidth="1"/>
    <col min="5647" max="5647" width="10.7109375" style="35" bestFit="1" customWidth="1"/>
    <col min="5648" max="5648" width="10.28515625" style="35" bestFit="1" customWidth="1"/>
    <col min="5649" max="5890" width="9.140625" style="35"/>
    <col min="5891" max="5891" width="11.5703125" style="35" customWidth="1"/>
    <col min="5892" max="5892" width="14" style="35" customWidth="1"/>
    <col min="5893" max="5893" width="62.140625" style="35" customWidth="1"/>
    <col min="5894" max="5894" width="18.140625" style="35" customWidth="1"/>
    <col min="5895" max="5895" width="17" style="35" customWidth="1"/>
    <col min="5896" max="5896" width="40.85546875" style="35" customWidth="1"/>
    <col min="5897" max="5897" width="37" style="35" customWidth="1"/>
    <col min="5898" max="5898" width="43.42578125" style="35" customWidth="1"/>
    <col min="5899" max="5899" width="13.5703125" style="35" customWidth="1"/>
    <col min="5900" max="5900" width="17.85546875" style="35" customWidth="1"/>
    <col min="5901" max="5901" width="13.5703125" style="35" customWidth="1"/>
    <col min="5902" max="5902" width="18.7109375" style="35" customWidth="1"/>
    <col min="5903" max="5903" width="10.7109375" style="35" bestFit="1" customWidth="1"/>
    <col min="5904" max="5904" width="10.28515625" style="35" bestFit="1" customWidth="1"/>
    <col min="5905" max="6146" width="9.140625" style="35"/>
    <col min="6147" max="6147" width="11.5703125" style="35" customWidth="1"/>
    <col min="6148" max="6148" width="14" style="35" customWidth="1"/>
    <col min="6149" max="6149" width="62.140625" style="35" customWidth="1"/>
    <col min="6150" max="6150" width="18.140625" style="35" customWidth="1"/>
    <col min="6151" max="6151" width="17" style="35" customWidth="1"/>
    <col min="6152" max="6152" width="40.85546875" style="35" customWidth="1"/>
    <col min="6153" max="6153" width="37" style="35" customWidth="1"/>
    <col min="6154" max="6154" width="43.42578125" style="35" customWidth="1"/>
    <col min="6155" max="6155" width="13.5703125" style="35" customWidth="1"/>
    <col min="6156" max="6156" width="17.85546875" style="35" customWidth="1"/>
    <col min="6157" max="6157" width="13.5703125" style="35" customWidth="1"/>
    <col min="6158" max="6158" width="18.7109375" style="35" customWidth="1"/>
    <col min="6159" max="6159" width="10.7109375" style="35" bestFit="1" customWidth="1"/>
    <col min="6160" max="6160" width="10.28515625" style="35" bestFit="1" customWidth="1"/>
    <col min="6161" max="6402" width="9.140625" style="35"/>
    <col min="6403" max="6403" width="11.5703125" style="35" customWidth="1"/>
    <col min="6404" max="6404" width="14" style="35" customWidth="1"/>
    <col min="6405" max="6405" width="62.140625" style="35" customWidth="1"/>
    <col min="6406" max="6406" width="18.140625" style="35" customWidth="1"/>
    <col min="6407" max="6407" width="17" style="35" customWidth="1"/>
    <col min="6408" max="6408" width="40.85546875" style="35" customWidth="1"/>
    <col min="6409" max="6409" width="37" style="35" customWidth="1"/>
    <col min="6410" max="6410" width="43.42578125" style="35" customWidth="1"/>
    <col min="6411" max="6411" width="13.5703125" style="35" customWidth="1"/>
    <col min="6412" max="6412" width="17.85546875" style="35" customWidth="1"/>
    <col min="6413" max="6413" width="13.5703125" style="35" customWidth="1"/>
    <col min="6414" max="6414" width="18.7109375" style="35" customWidth="1"/>
    <col min="6415" max="6415" width="10.7109375" style="35" bestFit="1" customWidth="1"/>
    <col min="6416" max="6416" width="10.28515625" style="35" bestFit="1" customWidth="1"/>
    <col min="6417" max="6658" width="9.140625" style="35"/>
    <col min="6659" max="6659" width="11.5703125" style="35" customWidth="1"/>
    <col min="6660" max="6660" width="14" style="35" customWidth="1"/>
    <col min="6661" max="6661" width="62.140625" style="35" customWidth="1"/>
    <col min="6662" max="6662" width="18.140625" style="35" customWidth="1"/>
    <col min="6663" max="6663" width="17" style="35" customWidth="1"/>
    <col min="6664" max="6664" width="40.85546875" style="35" customWidth="1"/>
    <col min="6665" max="6665" width="37" style="35" customWidth="1"/>
    <col min="6666" max="6666" width="43.42578125" style="35" customWidth="1"/>
    <col min="6667" max="6667" width="13.5703125" style="35" customWidth="1"/>
    <col min="6668" max="6668" width="17.85546875" style="35" customWidth="1"/>
    <col min="6669" max="6669" width="13.5703125" style="35" customWidth="1"/>
    <col min="6670" max="6670" width="18.7109375" style="35" customWidth="1"/>
    <col min="6671" max="6671" width="10.7109375" style="35" bestFit="1" customWidth="1"/>
    <col min="6672" max="6672" width="10.28515625" style="35" bestFit="1" customWidth="1"/>
    <col min="6673" max="6914" width="9.140625" style="35"/>
    <col min="6915" max="6915" width="11.5703125" style="35" customWidth="1"/>
    <col min="6916" max="6916" width="14" style="35" customWidth="1"/>
    <col min="6917" max="6917" width="62.140625" style="35" customWidth="1"/>
    <col min="6918" max="6918" width="18.140625" style="35" customWidth="1"/>
    <col min="6919" max="6919" width="17" style="35" customWidth="1"/>
    <col min="6920" max="6920" width="40.85546875" style="35" customWidth="1"/>
    <col min="6921" max="6921" width="37" style="35" customWidth="1"/>
    <col min="6922" max="6922" width="43.42578125" style="35" customWidth="1"/>
    <col min="6923" max="6923" width="13.5703125" style="35" customWidth="1"/>
    <col min="6924" max="6924" width="17.85546875" style="35" customWidth="1"/>
    <col min="6925" max="6925" width="13.5703125" style="35" customWidth="1"/>
    <col min="6926" max="6926" width="18.7109375" style="35" customWidth="1"/>
    <col min="6927" max="6927" width="10.7109375" style="35" bestFit="1" customWidth="1"/>
    <col min="6928" max="6928" width="10.28515625" style="35" bestFit="1" customWidth="1"/>
    <col min="6929" max="7170" width="9.140625" style="35"/>
    <col min="7171" max="7171" width="11.5703125" style="35" customWidth="1"/>
    <col min="7172" max="7172" width="14" style="35" customWidth="1"/>
    <col min="7173" max="7173" width="62.140625" style="35" customWidth="1"/>
    <col min="7174" max="7174" width="18.140625" style="35" customWidth="1"/>
    <col min="7175" max="7175" width="17" style="35" customWidth="1"/>
    <col min="7176" max="7176" width="40.85546875" style="35" customWidth="1"/>
    <col min="7177" max="7177" width="37" style="35" customWidth="1"/>
    <col min="7178" max="7178" width="43.42578125" style="35" customWidth="1"/>
    <col min="7179" max="7179" width="13.5703125" style="35" customWidth="1"/>
    <col min="7180" max="7180" width="17.85546875" style="35" customWidth="1"/>
    <col min="7181" max="7181" width="13.5703125" style="35" customWidth="1"/>
    <col min="7182" max="7182" width="18.7109375" style="35" customWidth="1"/>
    <col min="7183" max="7183" width="10.7109375" style="35" bestFit="1" customWidth="1"/>
    <col min="7184" max="7184" width="10.28515625" style="35" bestFit="1" customWidth="1"/>
    <col min="7185" max="7426" width="9.140625" style="35"/>
    <col min="7427" max="7427" width="11.5703125" style="35" customWidth="1"/>
    <col min="7428" max="7428" width="14" style="35" customWidth="1"/>
    <col min="7429" max="7429" width="62.140625" style="35" customWidth="1"/>
    <col min="7430" max="7430" width="18.140625" style="35" customWidth="1"/>
    <col min="7431" max="7431" width="17" style="35" customWidth="1"/>
    <col min="7432" max="7432" width="40.85546875" style="35" customWidth="1"/>
    <col min="7433" max="7433" width="37" style="35" customWidth="1"/>
    <col min="7434" max="7434" width="43.42578125" style="35" customWidth="1"/>
    <col min="7435" max="7435" width="13.5703125" style="35" customWidth="1"/>
    <col min="7436" max="7436" width="17.85546875" style="35" customWidth="1"/>
    <col min="7437" max="7437" width="13.5703125" style="35" customWidth="1"/>
    <col min="7438" max="7438" width="18.7109375" style="35" customWidth="1"/>
    <col min="7439" max="7439" width="10.7109375" style="35" bestFit="1" customWidth="1"/>
    <col min="7440" max="7440" width="10.28515625" style="35" bestFit="1" customWidth="1"/>
    <col min="7441" max="7682" width="9.140625" style="35"/>
    <col min="7683" max="7683" width="11.5703125" style="35" customWidth="1"/>
    <col min="7684" max="7684" width="14" style="35" customWidth="1"/>
    <col min="7685" max="7685" width="62.140625" style="35" customWidth="1"/>
    <col min="7686" max="7686" width="18.140625" style="35" customWidth="1"/>
    <col min="7687" max="7687" width="17" style="35" customWidth="1"/>
    <col min="7688" max="7688" width="40.85546875" style="35" customWidth="1"/>
    <col min="7689" max="7689" width="37" style="35" customWidth="1"/>
    <col min="7690" max="7690" width="43.42578125" style="35" customWidth="1"/>
    <col min="7691" max="7691" width="13.5703125" style="35" customWidth="1"/>
    <col min="7692" max="7692" width="17.85546875" style="35" customWidth="1"/>
    <col min="7693" max="7693" width="13.5703125" style="35" customWidth="1"/>
    <col min="7694" max="7694" width="18.7109375" style="35" customWidth="1"/>
    <col min="7695" max="7695" width="10.7109375" style="35" bestFit="1" customWidth="1"/>
    <col min="7696" max="7696" width="10.28515625" style="35" bestFit="1" customWidth="1"/>
    <col min="7697" max="7938" width="9.140625" style="35"/>
    <col min="7939" max="7939" width="11.5703125" style="35" customWidth="1"/>
    <col min="7940" max="7940" width="14" style="35" customWidth="1"/>
    <col min="7941" max="7941" width="62.140625" style="35" customWidth="1"/>
    <col min="7942" max="7942" width="18.140625" style="35" customWidth="1"/>
    <col min="7943" max="7943" width="17" style="35" customWidth="1"/>
    <col min="7944" max="7944" width="40.85546875" style="35" customWidth="1"/>
    <col min="7945" max="7945" width="37" style="35" customWidth="1"/>
    <col min="7946" max="7946" width="43.42578125" style="35" customWidth="1"/>
    <col min="7947" max="7947" width="13.5703125" style="35" customWidth="1"/>
    <col min="7948" max="7948" width="17.85546875" style="35" customWidth="1"/>
    <col min="7949" max="7949" width="13.5703125" style="35" customWidth="1"/>
    <col min="7950" max="7950" width="18.7109375" style="35" customWidth="1"/>
    <col min="7951" max="7951" width="10.7109375" style="35" bestFit="1" customWidth="1"/>
    <col min="7952" max="7952" width="10.28515625" style="35" bestFit="1" customWidth="1"/>
    <col min="7953" max="8194" width="9.140625" style="35"/>
    <col min="8195" max="8195" width="11.5703125" style="35" customWidth="1"/>
    <col min="8196" max="8196" width="14" style="35" customWidth="1"/>
    <col min="8197" max="8197" width="62.140625" style="35" customWidth="1"/>
    <col min="8198" max="8198" width="18.140625" style="35" customWidth="1"/>
    <col min="8199" max="8199" width="17" style="35" customWidth="1"/>
    <col min="8200" max="8200" width="40.85546875" style="35" customWidth="1"/>
    <col min="8201" max="8201" width="37" style="35" customWidth="1"/>
    <col min="8202" max="8202" width="43.42578125" style="35" customWidth="1"/>
    <col min="8203" max="8203" width="13.5703125" style="35" customWidth="1"/>
    <col min="8204" max="8204" width="17.85546875" style="35" customWidth="1"/>
    <col min="8205" max="8205" width="13.5703125" style="35" customWidth="1"/>
    <col min="8206" max="8206" width="18.7109375" style="35" customWidth="1"/>
    <col min="8207" max="8207" width="10.7109375" style="35" bestFit="1" customWidth="1"/>
    <col min="8208" max="8208" width="10.28515625" style="35" bestFit="1" customWidth="1"/>
    <col min="8209" max="8450" width="9.140625" style="35"/>
    <col min="8451" max="8451" width="11.5703125" style="35" customWidth="1"/>
    <col min="8452" max="8452" width="14" style="35" customWidth="1"/>
    <col min="8453" max="8453" width="62.140625" style="35" customWidth="1"/>
    <col min="8454" max="8454" width="18.140625" style="35" customWidth="1"/>
    <col min="8455" max="8455" width="17" style="35" customWidth="1"/>
    <col min="8456" max="8456" width="40.85546875" style="35" customWidth="1"/>
    <col min="8457" max="8457" width="37" style="35" customWidth="1"/>
    <col min="8458" max="8458" width="43.42578125" style="35" customWidth="1"/>
    <col min="8459" max="8459" width="13.5703125" style="35" customWidth="1"/>
    <col min="8460" max="8460" width="17.85546875" style="35" customWidth="1"/>
    <col min="8461" max="8461" width="13.5703125" style="35" customWidth="1"/>
    <col min="8462" max="8462" width="18.7109375" style="35" customWidth="1"/>
    <col min="8463" max="8463" width="10.7109375" style="35" bestFit="1" customWidth="1"/>
    <col min="8464" max="8464" width="10.28515625" style="35" bestFit="1" customWidth="1"/>
    <col min="8465" max="8706" width="9.140625" style="35"/>
    <col min="8707" max="8707" width="11.5703125" style="35" customWidth="1"/>
    <col min="8708" max="8708" width="14" style="35" customWidth="1"/>
    <col min="8709" max="8709" width="62.140625" style="35" customWidth="1"/>
    <col min="8710" max="8710" width="18.140625" style="35" customWidth="1"/>
    <col min="8711" max="8711" width="17" style="35" customWidth="1"/>
    <col min="8712" max="8712" width="40.85546875" style="35" customWidth="1"/>
    <col min="8713" max="8713" width="37" style="35" customWidth="1"/>
    <col min="8714" max="8714" width="43.42578125" style="35" customWidth="1"/>
    <col min="8715" max="8715" width="13.5703125" style="35" customWidth="1"/>
    <col min="8716" max="8716" width="17.85546875" style="35" customWidth="1"/>
    <col min="8717" max="8717" width="13.5703125" style="35" customWidth="1"/>
    <col min="8718" max="8718" width="18.7109375" style="35" customWidth="1"/>
    <col min="8719" max="8719" width="10.7109375" style="35" bestFit="1" customWidth="1"/>
    <col min="8720" max="8720" width="10.28515625" style="35" bestFit="1" customWidth="1"/>
    <col min="8721" max="8962" width="9.140625" style="35"/>
    <col min="8963" max="8963" width="11.5703125" style="35" customWidth="1"/>
    <col min="8964" max="8964" width="14" style="35" customWidth="1"/>
    <col min="8965" max="8965" width="62.140625" style="35" customWidth="1"/>
    <col min="8966" max="8966" width="18.140625" style="35" customWidth="1"/>
    <col min="8967" max="8967" width="17" style="35" customWidth="1"/>
    <col min="8968" max="8968" width="40.85546875" style="35" customWidth="1"/>
    <col min="8969" max="8969" width="37" style="35" customWidth="1"/>
    <col min="8970" max="8970" width="43.42578125" style="35" customWidth="1"/>
    <col min="8971" max="8971" width="13.5703125" style="35" customWidth="1"/>
    <col min="8972" max="8972" width="17.85546875" style="35" customWidth="1"/>
    <col min="8973" max="8973" width="13.5703125" style="35" customWidth="1"/>
    <col min="8974" max="8974" width="18.7109375" style="35" customWidth="1"/>
    <col min="8975" max="8975" width="10.7109375" style="35" bestFit="1" customWidth="1"/>
    <col min="8976" max="8976" width="10.28515625" style="35" bestFit="1" customWidth="1"/>
    <col min="8977" max="9218" width="9.140625" style="35"/>
    <col min="9219" max="9219" width="11.5703125" style="35" customWidth="1"/>
    <col min="9220" max="9220" width="14" style="35" customWidth="1"/>
    <col min="9221" max="9221" width="62.140625" style="35" customWidth="1"/>
    <col min="9222" max="9222" width="18.140625" style="35" customWidth="1"/>
    <col min="9223" max="9223" width="17" style="35" customWidth="1"/>
    <col min="9224" max="9224" width="40.85546875" style="35" customWidth="1"/>
    <col min="9225" max="9225" width="37" style="35" customWidth="1"/>
    <col min="9226" max="9226" width="43.42578125" style="35" customWidth="1"/>
    <col min="9227" max="9227" width="13.5703125" style="35" customWidth="1"/>
    <col min="9228" max="9228" width="17.85546875" style="35" customWidth="1"/>
    <col min="9229" max="9229" width="13.5703125" style="35" customWidth="1"/>
    <col min="9230" max="9230" width="18.7109375" style="35" customWidth="1"/>
    <col min="9231" max="9231" width="10.7109375" style="35" bestFit="1" customWidth="1"/>
    <col min="9232" max="9232" width="10.28515625" style="35" bestFit="1" customWidth="1"/>
    <col min="9233" max="9474" width="9.140625" style="35"/>
    <col min="9475" max="9475" width="11.5703125" style="35" customWidth="1"/>
    <col min="9476" max="9476" width="14" style="35" customWidth="1"/>
    <col min="9477" max="9477" width="62.140625" style="35" customWidth="1"/>
    <col min="9478" max="9478" width="18.140625" style="35" customWidth="1"/>
    <col min="9479" max="9479" width="17" style="35" customWidth="1"/>
    <col min="9480" max="9480" width="40.85546875" style="35" customWidth="1"/>
    <col min="9481" max="9481" width="37" style="35" customWidth="1"/>
    <col min="9482" max="9482" width="43.42578125" style="35" customWidth="1"/>
    <col min="9483" max="9483" width="13.5703125" style="35" customWidth="1"/>
    <col min="9484" max="9484" width="17.85546875" style="35" customWidth="1"/>
    <col min="9485" max="9485" width="13.5703125" style="35" customWidth="1"/>
    <col min="9486" max="9486" width="18.7109375" style="35" customWidth="1"/>
    <col min="9487" max="9487" width="10.7109375" style="35" bestFit="1" customWidth="1"/>
    <col min="9488" max="9488" width="10.28515625" style="35" bestFit="1" customWidth="1"/>
    <col min="9489" max="9730" width="9.140625" style="35"/>
    <col min="9731" max="9731" width="11.5703125" style="35" customWidth="1"/>
    <col min="9732" max="9732" width="14" style="35" customWidth="1"/>
    <col min="9733" max="9733" width="62.140625" style="35" customWidth="1"/>
    <col min="9734" max="9734" width="18.140625" style="35" customWidth="1"/>
    <col min="9735" max="9735" width="17" style="35" customWidth="1"/>
    <col min="9736" max="9736" width="40.85546875" style="35" customWidth="1"/>
    <col min="9737" max="9737" width="37" style="35" customWidth="1"/>
    <col min="9738" max="9738" width="43.42578125" style="35" customWidth="1"/>
    <col min="9739" max="9739" width="13.5703125" style="35" customWidth="1"/>
    <col min="9740" max="9740" width="17.85546875" style="35" customWidth="1"/>
    <col min="9741" max="9741" width="13.5703125" style="35" customWidth="1"/>
    <col min="9742" max="9742" width="18.7109375" style="35" customWidth="1"/>
    <col min="9743" max="9743" width="10.7109375" style="35" bestFit="1" customWidth="1"/>
    <col min="9744" max="9744" width="10.28515625" style="35" bestFit="1" customWidth="1"/>
    <col min="9745" max="9986" width="9.140625" style="35"/>
    <col min="9987" max="9987" width="11.5703125" style="35" customWidth="1"/>
    <col min="9988" max="9988" width="14" style="35" customWidth="1"/>
    <col min="9989" max="9989" width="62.140625" style="35" customWidth="1"/>
    <col min="9990" max="9990" width="18.140625" style="35" customWidth="1"/>
    <col min="9991" max="9991" width="17" style="35" customWidth="1"/>
    <col min="9992" max="9992" width="40.85546875" style="35" customWidth="1"/>
    <col min="9993" max="9993" width="37" style="35" customWidth="1"/>
    <col min="9994" max="9994" width="43.42578125" style="35" customWidth="1"/>
    <col min="9995" max="9995" width="13.5703125" style="35" customWidth="1"/>
    <col min="9996" max="9996" width="17.85546875" style="35" customWidth="1"/>
    <col min="9997" max="9997" width="13.5703125" style="35" customWidth="1"/>
    <col min="9998" max="9998" width="18.7109375" style="35" customWidth="1"/>
    <col min="9999" max="9999" width="10.7109375" style="35" bestFit="1" customWidth="1"/>
    <col min="10000" max="10000" width="10.28515625" style="35" bestFit="1" customWidth="1"/>
    <col min="10001" max="10242" width="9.140625" style="35"/>
    <col min="10243" max="10243" width="11.5703125" style="35" customWidth="1"/>
    <col min="10244" max="10244" width="14" style="35" customWidth="1"/>
    <col min="10245" max="10245" width="62.140625" style="35" customWidth="1"/>
    <col min="10246" max="10246" width="18.140625" style="35" customWidth="1"/>
    <col min="10247" max="10247" width="17" style="35" customWidth="1"/>
    <col min="10248" max="10248" width="40.85546875" style="35" customWidth="1"/>
    <col min="10249" max="10249" width="37" style="35" customWidth="1"/>
    <col min="10250" max="10250" width="43.42578125" style="35" customWidth="1"/>
    <col min="10251" max="10251" width="13.5703125" style="35" customWidth="1"/>
    <col min="10252" max="10252" width="17.85546875" style="35" customWidth="1"/>
    <col min="10253" max="10253" width="13.5703125" style="35" customWidth="1"/>
    <col min="10254" max="10254" width="18.7109375" style="35" customWidth="1"/>
    <col min="10255" max="10255" width="10.7109375" style="35" bestFit="1" customWidth="1"/>
    <col min="10256" max="10256" width="10.28515625" style="35" bestFit="1" customWidth="1"/>
    <col min="10257" max="10498" width="9.140625" style="35"/>
    <col min="10499" max="10499" width="11.5703125" style="35" customWidth="1"/>
    <col min="10500" max="10500" width="14" style="35" customWidth="1"/>
    <col min="10501" max="10501" width="62.140625" style="35" customWidth="1"/>
    <col min="10502" max="10502" width="18.140625" style="35" customWidth="1"/>
    <col min="10503" max="10503" width="17" style="35" customWidth="1"/>
    <col min="10504" max="10504" width="40.85546875" style="35" customWidth="1"/>
    <col min="10505" max="10505" width="37" style="35" customWidth="1"/>
    <col min="10506" max="10506" width="43.42578125" style="35" customWidth="1"/>
    <col min="10507" max="10507" width="13.5703125" style="35" customWidth="1"/>
    <col min="10508" max="10508" width="17.85546875" style="35" customWidth="1"/>
    <col min="10509" max="10509" width="13.5703125" style="35" customWidth="1"/>
    <col min="10510" max="10510" width="18.7109375" style="35" customWidth="1"/>
    <col min="10511" max="10511" width="10.7109375" style="35" bestFit="1" customWidth="1"/>
    <col min="10512" max="10512" width="10.28515625" style="35" bestFit="1" customWidth="1"/>
    <col min="10513" max="10754" width="9.140625" style="35"/>
    <col min="10755" max="10755" width="11.5703125" style="35" customWidth="1"/>
    <col min="10756" max="10756" width="14" style="35" customWidth="1"/>
    <col min="10757" max="10757" width="62.140625" style="35" customWidth="1"/>
    <col min="10758" max="10758" width="18.140625" style="35" customWidth="1"/>
    <col min="10759" max="10759" width="17" style="35" customWidth="1"/>
    <col min="10760" max="10760" width="40.85546875" style="35" customWidth="1"/>
    <col min="10761" max="10761" width="37" style="35" customWidth="1"/>
    <col min="10762" max="10762" width="43.42578125" style="35" customWidth="1"/>
    <col min="10763" max="10763" width="13.5703125" style="35" customWidth="1"/>
    <col min="10764" max="10764" width="17.85546875" style="35" customWidth="1"/>
    <col min="10765" max="10765" width="13.5703125" style="35" customWidth="1"/>
    <col min="10766" max="10766" width="18.7109375" style="35" customWidth="1"/>
    <col min="10767" max="10767" width="10.7109375" style="35" bestFit="1" customWidth="1"/>
    <col min="10768" max="10768" width="10.28515625" style="35" bestFit="1" customWidth="1"/>
    <col min="10769" max="11010" width="9.140625" style="35"/>
    <col min="11011" max="11011" width="11.5703125" style="35" customWidth="1"/>
    <col min="11012" max="11012" width="14" style="35" customWidth="1"/>
    <col min="11013" max="11013" width="62.140625" style="35" customWidth="1"/>
    <col min="11014" max="11014" width="18.140625" style="35" customWidth="1"/>
    <col min="11015" max="11015" width="17" style="35" customWidth="1"/>
    <col min="11016" max="11016" width="40.85546875" style="35" customWidth="1"/>
    <col min="11017" max="11017" width="37" style="35" customWidth="1"/>
    <col min="11018" max="11018" width="43.42578125" style="35" customWidth="1"/>
    <col min="11019" max="11019" width="13.5703125" style="35" customWidth="1"/>
    <col min="11020" max="11020" width="17.85546875" style="35" customWidth="1"/>
    <col min="11021" max="11021" width="13.5703125" style="35" customWidth="1"/>
    <col min="11022" max="11022" width="18.7109375" style="35" customWidth="1"/>
    <col min="11023" max="11023" width="10.7109375" style="35" bestFit="1" customWidth="1"/>
    <col min="11024" max="11024" width="10.28515625" style="35" bestFit="1" customWidth="1"/>
    <col min="11025" max="11266" width="9.140625" style="35"/>
    <col min="11267" max="11267" width="11.5703125" style="35" customWidth="1"/>
    <col min="11268" max="11268" width="14" style="35" customWidth="1"/>
    <col min="11269" max="11269" width="62.140625" style="35" customWidth="1"/>
    <col min="11270" max="11270" width="18.140625" style="35" customWidth="1"/>
    <col min="11271" max="11271" width="17" style="35" customWidth="1"/>
    <col min="11272" max="11272" width="40.85546875" style="35" customWidth="1"/>
    <col min="11273" max="11273" width="37" style="35" customWidth="1"/>
    <col min="11274" max="11274" width="43.42578125" style="35" customWidth="1"/>
    <col min="11275" max="11275" width="13.5703125" style="35" customWidth="1"/>
    <col min="11276" max="11276" width="17.85546875" style="35" customWidth="1"/>
    <col min="11277" max="11277" width="13.5703125" style="35" customWidth="1"/>
    <col min="11278" max="11278" width="18.7109375" style="35" customWidth="1"/>
    <col min="11279" max="11279" width="10.7109375" style="35" bestFit="1" customWidth="1"/>
    <col min="11280" max="11280" width="10.28515625" style="35" bestFit="1" customWidth="1"/>
    <col min="11281" max="11522" width="9.140625" style="35"/>
    <col min="11523" max="11523" width="11.5703125" style="35" customWidth="1"/>
    <col min="11524" max="11524" width="14" style="35" customWidth="1"/>
    <col min="11525" max="11525" width="62.140625" style="35" customWidth="1"/>
    <col min="11526" max="11526" width="18.140625" style="35" customWidth="1"/>
    <col min="11527" max="11527" width="17" style="35" customWidth="1"/>
    <col min="11528" max="11528" width="40.85546875" style="35" customWidth="1"/>
    <col min="11529" max="11529" width="37" style="35" customWidth="1"/>
    <col min="11530" max="11530" width="43.42578125" style="35" customWidth="1"/>
    <col min="11531" max="11531" width="13.5703125" style="35" customWidth="1"/>
    <col min="11532" max="11532" width="17.85546875" style="35" customWidth="1"/>
    <col min="11533" max="11533" width="13.5703125" style="35" customWidth="1"/>
    <col min="11534" max="11534" width="18.7109375" style="35" customWidth="1"/>
    <col min="11535" max="11535" width="10.7109375" style="35" bestFit="1" customWidth="1"/>
    <col min="11536" max="11536" width="10.28515625" style="35" bestFit="1" customWidth="1"/>
    <col min="11537" max="11778" width="9.140625" style="35"/>
    <col min="11779" max="11779" width="11.5703125" style="35" customWidth="1"/>
    <col min="11780" max="11780" width="14" style="35" customWidth="1"/>
    <col min="11781" max="11781" width="62.140625" style="35" customWidth="1"/>
    <col min="11782" max="11782" width="18.140625" style="35" customWidth="1"/>
    <col min="11783" max="11783" width="17" style="35" customWidth="1"/>
    <col min="11784" max="11784" width="40.85546875" style="35" customWidth="1"/>
    <col min="11785" max="11785" width="37" style="35" customWidth="1"/>
    <col min="11786" max="11786" width="43.42578125" style="35" customWidth="1"/>
    <col min="11787" max="11787" width="13.5703125" style="35" customWidth="1"/>
    <col min="11788" max="11788" width="17.85546875" style="35" customWidth="1"/>
    <col min="11789" max="11789" width="13.5703125" style="35" customWidth="1"/>
    <col min="11790" max="11790" width="18.7109375" style="35" customWidth="1"/>
    <col min="11791" max="11791" width="10.7109375" style="35" bestFit="1" customWidth="1"/>
    <col min="11792" max="11792" width="10.28515625" style="35" bestFit="1" customWidth="1"/>
    <col min="11793" max="12034" width="9.140625" style="35"/>
    <col min="12035" max="12035" width="11.5703125" style="35" customWidth="1"/>
    <col min="12036" max="12036" width="14" style="35" customWidth="1"/>
    <col min="12037" max="12037" width="62.140625" style="35" customWidth="1"/>
    <col min="12038" max="12038" width="18.140625" style="35" customWidth="1"/>
    <col min="12039" max="12039" width="17" style="35" customWidth="1"/>
    <col min="12040" max="12040" width="40.85546875" style="35" customWidth="1"/>
    <col min="12041" max="12041" width="37" style="35" customWidth="1"/>
    <col min="12042" max="12042" width="43.42578125" style="35" customWidth="1"/>
    <col min="12043" max="12043" width="13.5703125" style="35" customWidth="1"/>
    <col min="12044" max="12044" width="17.85546875" style="35" customWidth="1"/>
    <col min="12045" max="12045" width="13.5703125" style="35" customWidth="1"/>
    <col min="12046" max="12046" width="18.7109375" style="35" customWidth="1"/>
    <col min="12047" max="12047" width="10.7109375" style="35" bestFit="1" customWidth="1"/>
    <col min="12048" max="12048" width="10.28515625" style="35" bestFit="1" customWidth="1"/>
    <col min="12049" max="12290" width="9.140625" style="35"/>
    <col min="12291" max="12291" width="11.5703125" style="35" customWidth="1"/>
    <col min="12292" max="12292" width="14" style="35" customWidth="1"/>
    <col min="12293" max="12293" width="62.140625" style="35" customWidth="1"/>
    <col min="12294" max="12294" width="18.140625" style="35" customWidth="1"/>
    <col min="12295" max="12295" width="17" style="35" customWidth="1"/>
    <col min="12296" max="12296" width="40.85546875" style="35" customWidth="1"/>
    <col min="12297" max="12297" width="37" style="35" customWidth="1"/>
    <col min="12298" max="12298" width="43.42578125" style="35" customWidth="1"/>
    <col min="12299" max="12299" width="13.5703125" style="35" customWidth="1"/>
    <col min="12300" max="12300" width="17.85546875" style="35" customWidth="1"/>
    <col min="12301" max="12301" width="13.5703125" style="35" customWidth="1"/>
    <col min="12302" max="12302" width="18.7109375" style="35" customWidth="1"/>
    <col min="12303" max="12303" width="10.7109375" style="35" bestFit="1" customWidth="1"/>
    <col min="12304" max="12304" width="10.28515625" style="35" bestFit="1" customWidth="1"/>
    <col min="12305" max="12546" width="9.140625" style="35"/>
    <col min="12547" max="12547" width="11.5703125" style="35" customWidth="1"/>
    <col min="12548" max="12548" width="14" style="35" customWidth="1"/>
    <col min="12549" max="12549" width="62.140625" style="35" customWidth="1"/>
    <col min="12550" max="12550" width="18.140625" style="35" customWidth="1"/>
    <col min="12551" max="12551" width="17" style="35" customWidth="1"/>
    <col min="12552" max="12552" width="40.85546875" style="35" customWidth="1"/>
    <col min="12553" max="12553" width="37" style="35" customWidth="1"/>
    <col min="12554" max="12554" width="43.42578125" style="35" customWidth="1"/>
    <col min="12555" max="12555" width="13.5703125" style="35" customWidth="1"/>
    <col min="12556" max="12556" width="17.85546875" style="35" customWidth="1"/>
    <col min="12557" max="12557" width="13.5703125" style="35" customWidth="1"/>
    <col min="12558" max="12558" width="18.7109375" style="35" customWidth="1"/>
    <col min="12559" max="12559" width="10.7109375" style="35" bestFit="1" customWidth="1"/>
    <col min="12560" max="12560" width="10.28515625" style="35" bestFit="1" customWidth="1"/>
    <col min="12561" max="12802" width="9.140625" style="35"/>
    <col min="12803" max="12803" width="11.5703125" style="35" customWidth="1"/>
    <col min="12804" max="12804" width="14" style="35" customWidth="1"/>
    <col min="12805" max="12805" width="62.140625" style="35" customWidth="1"/>
    <col min="12806" max="12806" width="18.140625" style="35" customWidth="1"/>
    <col min="12807" max="12807" width="17" style="35" customWidth="1"/>
    <col min="12808" max="12808" width="40.85546875" style="35" customWidth="1"/>
    <col min="12809" max="12809" width="37" style="35" customWidth="1"/>
    <col min="12810" max="12810" width="43.42578125" style="35" customWidth="1"/>
    <col min="12811" max="12811" width="13.5703125" style="35" customWidth="1"/>
    <col min="12812" max="12812" width="17.85546875" style="35" customWidth="1"/>
    <col min="12813" max="12813" width="13.5703125" style="35" customWidth="1"/>
    <col min="12814" max="12814" width="18.7109375" style="35" customWidth="1"/>
    <col min="12815" max="12815" width="10.7109375" style="35" bestFit="1" customWidth="1"/>
    <col min="12816" max="12816" width="10.28515625" style="35" bestFit="1" customWidth="1"/>
    <col min="12817" max="13058" width="9.140625" style="35"/>
    <col min="13059" max="13059" width="11.5703125" style="35" customWidth="1"/>
    <col min="13060" max="13060" width="14" style="35" customWidth="1"/>
    <col min="13061" max="13061" width="62.140625" style="35" customWidth="1"/>
    <col min="13062" max="13062" width="18.140625" style="35" customWidth="1"/>
    <col min="13063" max="13063" width="17" style="35" customWidth="1"/>
    <col min="13064" max="13064" width="40.85546875" style="35" customWidth="1"/>
    <col min="13065" max="13065" width="37" style="35" customWidth="1"/>
    <col min="13066" max="13066" width="43.42578125" style="35" customWidth="1"/>
    <col min="13067" max="13067" width="13.5703125" style="35" customWidth="1"/>
    <col min="13068" max="13068" width="17.85546875" style="35" customWidth="1"/>
    <col min="13069" max="13069" width="13.5703125" style="35" customWidth="1"/>
    <col min="13070" max="13070" width="18.7109375" style="35" customWidth="1"/>
    <col min="13071" max="13071" width="10.7109375" style="35" bestFit="1" customWidth="1"/>
    <col min="13072" max="13072" width="10.28515625" style="35" bestFit="1" customWidth="1"/>
    <col min="13073" max="13314" width="9.140625" style="35"/>
    <col min="13315" max="13315" width="11.5703125" style="35" customWidth="1"/>
    <col min="13316" max="13316" width="14" style="35" customWidth="1"/>
    <col min="13317" max="13317" width="62.140625" style="35" customWidth="1"/>
    <col min="13318" max="13318" width="18.140625" style="35" customWidth="1"/>
    <col min="13319" max="13319" width="17" style="35" customWidth="1"/>
    <col min="13320" max="13320" width="40.85546875" style="35" customWidth="1"/>
    <col min="13321" max="13321" width="37" style="35" customWidth="1"/>
    <col min="13322" max="13322" width="43.42578125" style="35" customWidth="1"/>
    <col min="13323" max="13323" width="13.5703125" style="35" customWidth="1"/>
    <col min="13324" max="13324" width="17.85546875" style="35" customWidth="1"/>
    <col min="13325" max="13325" width="13.5703125" style="35" customWidth="1"/>
    <col min="13326" max="13326" width="18.7109375" style="35" customWidth="1"/>
    <col min="13327" max="13327" width="10.7109375" style="35" bestFit="1" customWidth="1"/>
    <col min="13328" max="13328" width="10.28515625" style="35" bestFit="1" customWidth="1"/>
    <col min="13329" max="13570" width="9.140625" style="35"/>
    <col min="13571" max="13571" width="11.5703125" style="35" customWidth="1"/>
    <col min="13572" max="13572" width="14" style="35" customWidth="1"/>
    <col min="13573" max="13573" width="62.140625" style="35" customWidth="1"/>
    <col min="13574" max="13574" width="18.140625" style="35" customWidth="1"/>
    <col min="13575" max="13575" width="17" style="35" customWidth="1"/>
    <col min="13576" max="13576" width="40.85546875" style="35" customWidth="1"/>
    <col min="13577" max="13577" width="37" style="35" customWidth="1"/>
    <col min="13578" max="13578" width="43.42578125" style="35" customWidth="1"/>
    <col min="13579" max="13579" width="13.5703125" style="35" customWidth="1"/>
    <col min="13580" max="13580" width="17.85546875" style="35" customWidth="1"/>
    <col min="13581" max="13581" width="13.5703125" style="35" customWidth="1"/>
    <col min="13582" max="13582" width="18.7109375" style="35" customWidth="1"/>
    <col min="13583" max="13583" width="10.7109375" style="35" bestFit="1" customWidth="1"/>
    <col min="13584" max="13584" width="10.28515625" style="35" bestFit="1" customWidth="1"/>
    <col min="13585" max="13826" width="9.140625" style="35"/>
    <col min="13827" max="13827" width="11.5703125" style="35" customWidth="1"/>
    <col min="13828" max="13828" width="14" style="35" customWidth="1"/>
    <col min="13829" max="13829" width="62.140625" style="35" customWidth="1"/>
    <col min="13830" max="13830" width="18.140625" style="35" customWidth="1"/>
    <col min="13831" max="13831" width="17" style="35" customWidth="1"/>
    <col min="13832" max="13832" width="40.85546875" style="35" customWidth="1"/>
    <col min="13833" max="13833" width="37" style="35" customWidth="1"/>
    <col min="13834" max="13834" width="43.42578125" style="35" customWidth="1"/>
    <col min="13835" max="13835" width="13.5703125" style="35" customWidth="1"/>
    <col min="13836" max="13836" width="17.85546875" style="35" customWidth="1"/>
    <col min="13837" max="13837" width="13.5703125" style="35" customWidth="1"/>
    <col min="13838" max="13838" width="18.7109375" style="35" customWidth="1"/>
    <col min="13839" max="13839" width="10.7109375" style="35" bestFit="1" customWidth="1"/>
    <col min="13840" max="13840" width="10.28515625" style="35" bestFit="1" customWidth="1"/>
    <col min="13841" max="14082" width="9.140625" style="35"/>
    <col min="14083" max="14083" width="11.5703125" style="35" customWidth="1"/>
    <col min="14084" max="14084" width="14" style="35" customWidth="1"/>
    <col min="14085" max="14085" width="62.140625" style="35" customWidth="1"/>
    <col min="14086" max="14086" width="18.140625" style="35" customWidth="1"/>
    <col min="14087" max="14087" width="17" style="35" customWidth="1"/>
    <col min="14088" max="14088" width="40.85546875" style="35" customWidth="1"/>
    <col min="14089" max="14089" width="37" style="35" customWidth="1"/>
    <col min="14090" max="14090" width="43.42578125" style="35" customWidth="1"/>
    <col min="14091" max="14091" width="13.5703125" style="35" customWidth="1"/>
    <col min="14092" max="14092" width="17.85546875" style="35" customWidth="1"/>
    <col min="14093" max="14093" width="13.5703125" style="35" customWidth="1"/>
    <col min="14094" max="14094" width="18.7109375" style="35" customWidth="1"/>
    <col min="14095" max="14095" width="10.7109375" style="35" bestFit="1" customWidth="1"/>
    <col min="14096" max="14096" width="10.28515625" style="35" bestFit="1" customWidth="1"/>
    <col min="14097" max="14338" width="9.140625" style="35"/>
    <col min="14339" max="14339" width="11.5703125" style="35" customWidth="1"/>
    <col min="14340" max="14340" width="14" style="35" customWidth="1"/>
    <col min="14341" max="14341" width="62.140625" style="35" customWidth="1"/>
    <col min="14342" max="14342" width="18.140625" style="35" customWidth="1"/>
    <col min="14343" max="14343" width="17" style="35" customWidth="1"/>
    <col min="14344" max="14344" width="40.85546875" style="35" customWidth="1"/>
    <col min="14345" max="14345" width="37" style="35" customWidth="1"/>
    <col min="14346" max="14346" width="43.42578125" style="35" customWidth="1"/>
    <col min="14347" max="14347" width="13.5703125" style="35" customWidth="1"/>
    <col min="14348" max="14348" width="17.85546875" style="35" customWidth="1"/>
    <col min="14349" max="14349" width="13.5703125" style="35" customWidth="1"/>
    <col min="14350" max="14350" width="18.7109375" style="35" customWidth="1"/>
    <col min="14351" max="14351" width="10.7109375" style="35" bestFit="1" customWidth="1"/>
    <col min="14352" max="14352" width="10.28515625" style="35" bestFit="1" customWidth="1"/>
    <col min="14353" max="14594" width="9.140625" style="35"/>
    <col min="14595" max="14595" width="11.5703125" style="35" customWidth="1"/>
    <col min="14596" max="14596" width="14" style="35" customWidth="1"/>
    <col min="14597" max="14597" width="62.140625" style="35" customWidth="1"/>
    <col min="14598" max="14598" width="18.140625" style="35" customWidth="1"/>
    <col min="14599" max="14599" width="17" style="35" customWidth="1"/>
    <col min="14600" max="14600" width="40.85546875" style="35" customWidth="1"/>
    <col min="14601" max="14601" width="37" style="35" customWidth="1"/>
    <col min="14602" max="14602" width="43.42578125" style="35" customWidth="1"/>
    <col min="14603" max="14603" width="13.5703125" style="35" customWidth="1"/>
    <col min="14604" max="14604" width="17.85546875" style="35" customWidth="1"/>
    <col min="14605" max="14605" width="13.5703125" style="35" customWidth="1"/>
    <col min="14606" max="14606" width="18.7109375" style="35" customWidth="1"/>
    <col min="14607" max="14607" width="10.7109375" style="35" bestFit="1" customWidth="1"/>
    <col min="14608" max="14608" width="10.28515625" style="35" bestFit="1" customWidth="1"/>
    <col min="14609" max="14850" width="9.140625" style="35"/>
    <col min="14851" max="14851" width="11.5703125" style="35" customWidth="1"/>
    <col min="14852" max="14852" width="14" style="35" customWidth="1"/>
    <col min="14853" max="14853" width="62.140625" style="35" customWidth="1"/>
    <col min="14854" max="14854" width="18.140625" style="35" customWidth="1"/>
    <col min="14855" max="14855" width="17" style="35" customWidth="1"/>
    <col min="14856" max="14856" width="40.85546875" style="35" customWidth="1"/>
    <col min="14857" max="14857" width="37" style="35" customWidth="1"/>
    <col min="14858" max="14858" width="43.42578125" style="35" customWidth="1"/>
    <col min="14859" max="14859" width="13.5703125" style="35" customWidth="1"/>
    <col min="14860" max="14860" width="17.85546875" style="35" customWidth="1"/>
    <col min="14861" max="14861" width="13.5703125" style="35" customWidth="1"/>
    <col min="14862" max="14862" width="18.7109375" style="35" customWidth="1"/>
    <col min="14863" max="14863" width="10.7109375" style="35" bestFit="1" customWidth="1"/>
    <col min="14864" max="14864" width="10.28515625" style="35" bestFit="1" customWidth="1"/>
    <col min="14865" max="15106" width="9.140625" style="35"/>
    <col min="15107" max="15107" width="11.5703125" style="35" customWidth="1"/>
    <col min="15108" max="15108" width="14" style="35" customWidth="1"/>
    <col min="15109" max="15109" width="62.140625" style="35" customWidth="1"/>
    <col min="15110" max="15110" width="18.140625" style="35" customWidth="1"/>
    <col min="15111" max="15111" width="17" style="35" customWidth="1"/>
    <col min="15112" max="15112" width="40.85546875" style="35" customWidth="1"/>
    <col min="15113" max="15113" width="37" style="35" customWidth="1"/>
    <col min="15114" max="15114" width="43.42578125" style="35" customWidth="1"/>
    <col min="15115" max="15115" width="13.5703125" style="35" customWidth="1"/>
    <col min="15116" max="15116" width="17.85546875" style="35" customWidth="1"/>
    <col min="15117" max="15117" width="13.5703125" style="35" customWidth="1"/>
    <col min="15118" max="15118" width="18.7109375" style="35" customWidth="1"/>
    <col min="15119" max="15119" width="10.7109375" style="35" bestFit="1" customWidth="1"/>
    <col min="15120" max="15120" width="10.28515625" style="35" bestFit="1" customWidth="1"/>
    <col min="15121" max="15362" width="9.140625" style="35"/>
    <col min="15363" max="15363" width="11.5703125" style="35" customWidth="1"/>
    <col min="15364" max="15364" width="14" style="35" customWidth="1"/>
    <col min="15365" max="15365" width="62.140625" style="35" customWidth="1"/>
    <col min="15366" max="15366" width="18.140625" style="35" customWidth="1"/>
    <col min="15367" max="15367" width="17" style="35" customWidth="1"/>
    <col min="15368" max="15368" width="40.85546875" style="35" customWidth="1"/>
    <col min="15369" max="15369" width="37" style="35" customWidth="1"/>
    <col min="15370" max="15370" width="43.42578125" style="35" customWidth="1"/>
    <col min="15371" max="15371" width="13.5703125" style="35" customWidth="1"/>
    <col min="15372" max="15372" width="17.85546875" style="35" customWidth="1"/>
    <col min="15373" max="15373" width="13.5703125" style="35" customWidth="1"/>
    <col min="15374" max="15374" width="18.7109375" style="35" customWidth="1"/>
    <col min="15375" max="15375" width="10.7109375" style="35" bestFit="1" customWidth="1"/>
    <col min="15376" max="15376" width="10.28515625" style="35" bestFit="1" customWidth="1"/>
    <col min="15377" max="15618" width="9.140625" style="35"/>
    <col min="15619" max="15619" width="11.5703125" style="35" customWidth="1"/>
    <col min="15620" max="15620" width="14" style="35" customWidth="1"/>
    <col min="15621" max="15621" width="62.140625" style="35" customWidth="1"/>
    <col min="15622" max="15622" width="18.140625" style="35" customWidth="1"/>
    <col min="15623" max="15623" width="17" style="35" customWidth="1"/>
    <col min="15624" max="15624" width="40.85546875" style="35" customWidth="1"/>
    <col min="15625" max="15625" width="37" style="35" customWidth="1"/>
    <col min="15626" max="15626" width="43.42578125" style="35" customWidth="1"/>
    <col min="15627" max="15627" width="13.5703125" style="35" customWidth="1"/>
    <col min="15628" max="15628" width="17.85546875" style="35" customWidth="1"/>
    <col min="15629" max="15629" width="13.5703125" style="35" customWidth="1"/>
    <col min="15630" max="15630" width="18.7109375" style="35" customWidth="1"/>
    <col min="15631" max="15631" width="10.7109375" style="35" bestFit="1" customWidth="1"/>
    <col min="15632" max="15632" width="10.28515625" style="35" bestFit="1" customWidth="1"/>
    <col min="15633" max="15874" width="9.140625" style="35"/>
    <col min="15875" max="15875" width="11.5703125" style="35" customWidth="1"/>
    <col min="15876" max="15876" width="14" style="35" customWidth="1"/>
    <col min="15877" max="15877" width="62.140625" style="35" customWidth="1"/>
    <col min="15878" max="15878" width="18.140625" style="35" customWidth="1"/>
    <col min="15879" max="15879" width="17" style="35" customWidth="1"/>
    <col min="15880" max="15880" width="40.85546875" style="35" customWidth="1"/>
    <col min="15881" max="15881" width="37" style="35" customWidth="1"/>
    <col min="15882" max="15882" width="43.42578125" style="35" customWidth="1"/>
    <col min="15883" max="15883" width="13.5703125" style="35" customWidth="1"/>
    <col min="15884" max="15884" width="17.85546875" style="35" customWidth="1"/>
    <col min="15885" max="15885" width="13.5703125" style="35" customWidth="1"/>
    <col min="15886" max="15886" width="18.7109375" style="35" customWidth="1"/>
    <col min="15887" max="15887" width="10.7109375" style="35" bestFit="1" customWidth="1"/>
    <col min="15888" max="15888" width="10.28515625" style="35" bestFit="1" customWidth="1"/>
    <col min="15889" max="16130" width="9.140625" style="35"/>
    <col min="16131" max="16131" width="11.5703125" style="35" customWidth="1"/>
    <col min="16132" max="16132" width="14" style="35" customWidth="1"/>
    <col min="16133" max="16133" width="62.140625" style="35" customWidth="1"/>
    <col min="16134" max="16134" width="18.140625" style="35" customWidth="1"/>
    <col min="16135" max="16135" width="17" style="35" customWidth="1"/>
    <col min="16136" max="16136" width="40.85546875" style="35" customWidth="1"/>
    <col min="16137" max="16137" width="37" style="35" customWidth="1"/>
    <col min="16138" max="16138" width="43.42578125" style="35" customWidth="1"/>
    <col min="16139" max="16139" width="13.5703125" style="35" customWidth="1"/>
    <col min="16140" max="16140" width="17.85546875" style="35" customWidth="1"/>
    <col min="16141" max="16141" width="13.5703125" style="35" customWidth="1"/>
    <col min="16142" max="16142" width="18.7109375" style="35" customWidth="1"/>
    <col min="16143" max="16143" width="10.7109375" style="35" bestFit="1" customWidth="1"/>
    <col min="16144" max="16144" width="10.28515625" style="35" bestFit="1" customWidth="1"/>
    <col min="16145" max="16384" width="9.140625" style="35"/>
  </cols>
  <sheetData>
    <row r="1" spans="1:16" s="22" customFormat="1" ht="26.25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21"/>
    </row>
    <row r="2" spans="1:16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21"/>
    </row>
    <row r="3" spans="1:16" s="22" customFormat="1" ht="24.75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21"/>
    </row>
    <row r="4" spans="1:16" s="22" customFormat="1" ht="39" customHeight="1" x14ac:dyDescent="0.25">
      <c r="A4" s="418" t="s">
        <v>296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21"/>
    </row>
    <row r="5" spans="1:16" s="22" customFormat="1" ht="27.75" customHeight="1" x14ac:dyDescent="0.25">
      <c r="A5" s="418" t="s">
        <v>239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21"/>
    </row>
    <row r="6" spans="1:16" s="22" customFormat="1" ht="35.25" customHeight="1" x14ac:dyDescent="0.25">
      <c r="A6" s="418" t="s">
        <v>51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21"/>
    </row>
    <row r="7" spans="1:16" s="22" customFormat="1" ht="24" customHeight="1" x14ac:dyDescent="0.25">
      <c r="A7" s="420">
        <v>41951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21"/>
    </row>
    <row r="8" spans="1:16" s="22" customFormat="1" ht="67.5" customHeight="1" x14ac:dyDescent="0.25">
      <c r="A8" s="418" t="s">
        <v>145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21"/>
    </row>
    <row r="9" spans="1:16" s="22" customFormat="1" ht="31.5" customHeight="1" thickBot="1" x14ac:dyDescent="0.3">
      <c r="A9" s="418" t="s">
        <v>104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21"/>
    </row>
    <row r="10" spans="1:16" s="23" customFormat="1" ht="34.5" customHeight="1" thickBot="1" x14ac:dyDescent="0.3">
      <c r="A10" s="423" t="s">
        <v>64</v>
      </c>
      <c r="B10" s="426" t="s">
        <v>65</v>
      </c>
      <c r="C10" s="429" t="s">
        <v>66</v>
      </c>
      <c r="D10" s="429" t="s">
        <v>67</v>
      </c>
      <c r="E10" s="429" t="s">
        <v>41</v>
      </c>
      <c r="F10" s="429" t="s">
        <v>62</v>
      </c>
      <c r="G10" s="448" t="s">
        <v>92</v>
      </c>
      <c r="H10" s="429" t="s">
        <v>9</v>
      </c>
      <c r="I10" s="406" t="s">
        <v>68</v>
      </c>
      <c r="J10" s="461" t="s">
        <v>17</v>
      </c>
      <c r="K10" s="462"/>
      <c r="L10" s="462"/>
      <c r="M10" s="463"/>
      <c r="N10" s="443" t="s">
        <v>50</v>
      </c>
    </row>
    <row r="11" spans="1:16" s="23" customFormat="1" ht="33" customHeight="1" x14ac:dyDescent="0.25">
      <c r="A11" s="424"/>
      <c r="B11" s="427"/>
      <c r="C11" s="430"/>
      <c r="D11" s="430"/>
      <c r="E11" s="430"/>
      <c r="F11" s="430"/>
      <c r="G11" s="449"/>
      <c r="H11" s="430"/>
      <c r="I11" s="407"/>
      <c r="J11" s="412" t="s">
        <v>69</v>
      </c>
      <c r="K11" s="445"/>
      <c r="L11" s="446" t="s">
        <v>70</v>
      </c>
      <c r="M11" s="447"/>
      <c r="N11" s="441"/>
    </row>
    <row r="12" spans="1:16" s="23" customFormat="1" ht="36" customHeight="1" thickBot="1" x14ac:dyDescent="0.3">
      <c r="A12" s="425"/>
      <c r="B12" s="428"/>
      <c r="C12" s="431"/>
      <c r="D12" s="431"/>
      <c r="E12" s="431"/>
      <c r="F12" s="431"/>
      <c r="G12" s="450"/>
      <c r="H12" s="431"/>
      <c r="I12" s="408"/>
      <c r="J12" s="24" t="s">
        <v>71</v>
      </c>
      <c r="K12" s="25" t="s">
        <v>72</v>
      </c>
      <c r="L12" s="26" t="s">
        <v>71</v>
      </c>
      <c r="M12" s="104" t="s">
        <v>72</v>
      </c>
      <c r="N12" s="444"/>
      <c r="O12" s="27">
        <v>50</v>
      </c>
      <c r="P12" s="27">
        <v>44</v>
      </c>
    </row>
    <row r="13" spans="1:16" s="23" customFormat="1" ht="36" customHeight="1" thickBot="1" x14ac:dyDescent="0.3">
      <c r="A13" s="483" t="s">
        <v>230</v>
      </c>
      <c r="B13" s="484"/>
      <c r="C13" s="484"/>
      <c r="D13" s="484"/>
      <c r="E13" s="484"/>
      <c r="F13" s="484"/>
      <c r="G13" s="484"/>
      <c r="H13" s="484"/>
      <c r="I13" s="484"/>
      <c r="J13" s="484"/>
      <c r="K13" s="484"/>
      <c r="L13" s="484"/>
      <c r="M13" s="484"/>
      <c r="N13" s="485"/>
      <c r="O13" s="27"/>
      <c r="P13" s="27"/>
    </row>
    <row r="14" spans="1:16" s="86" customFormat="1" ht="56.25" customHeight="1" x14ac:dyDescent="0.25">
      <c r="A14" s="260">
        <v>1</v>
      </c>
      <c r="B14" s="261">
        <v>50</v>
      </c>
      <c r="C14" s="262" t="s">
        <v>116</v>
      </c>
      <c r="D14" s="263">
        <v>1992</v>
      </c>
      <c r="E14" s="263" t="s">
        <v>57</v>
      </c>
      <c r="F14" s="262" t="s">
        <v>261</v>
      </c>
      <c r="G14" s="262"/>
      <c r="H14" s="255" t="s">
        <v>107</v>
      </c>
      <c r="I14" s="322" t="s">
        <v>108</v>
      </c>
      <c r="J14" s="70">
        <v>0</v>
      </c>
      <c r="K14" s="69">
        <v>38.9</v>
      </c>
      <c r="L14" s="70">
        <v>0</v>
      </c>
      <c r="M14" s="69">
        <v>28.38</v>
      </c>
      <c r="N14" s="323"/>
      <c r="O14" s="85">
        <f>(K14-$O$12)/4</f>
        <v>-2.7750000000000004</v>
      </c>
      <c r="P14" s="85">
        <f>(M14-$P$12)/4</f>
        <v>-3.9050000000000002</v>
      </c>
    </row>
    <row r="15" spans="1:16" s="86" customFormat="1" ht="56.25" customHeight="1" x14ac:dyDescent="0.25">
      <c r="A15" s="214">
        <v>2</v>
      </c>
      <c r="B15" s="215">
        <v>51</v>
      </c>
      <c r="C15" s="267" t="s">
        <v>116</v>
      </c>
      <c r="D15" s="268">
        <v>1992</v>
      </c>
      <c r="E15" s="268" t="s">
        <v>57</v>
      </c>
      <c r="F15" s="267" t="s">
        <v>254</v>
      </c>
      <c r="G15" s="267"/>
      <c r="H15" s="256" t="s">
        <v>107</v>
      </c>
      <c r="I15" s="333" t="s">
        <v>108</v>
      </c>
      <c r="J15" s="72">
        <v>0</v>
      </c>
      <c r="K15" s="71">
        <v>41.93</v>
      </c>
      <c r="L15" s="72">
        <v>0</v>
      </c>
      <c r="M15" s="71">
        <v>29.45</v>
      </c>
      <c r="N15" s="334"/>
      <c r="O15" s="85">
        <f>(K15-$O$12)/4</f>
        <v>-2.0175000000000001</v>
      </c>
      <c r="P15" s="85">
        <f>(M15-$P$12)/4</f>
        <v>-3.6375000000000002</v>
      </c>
    </row>
    <row r="16" spans="1:16" s="86" customFormat="1" ht="56.25" customHeight="1" x14ac:dyDescent="0.25">
      <c r="A16" s="295">
        <v>3</v>
      </c>
      <c r="B16" s="296">
        <v>26</v>
      </c>
      <c r="C16" s="297" t="s">
        <v>215</v>
      </c>
      <c r="D16" s="298">
        <v>1992</v>
      </c>
      <c r="E16" s="298" t="s">
        <v>57</v>
      </c>
      <c r="F16" s="320" t="s">
        <v>218</v>
      </c>
      <c r="G16" s="297"/>
      <c r="H16" s="320" t="s">
        <v>217</v>
      </c>
      <c r="I16" s="316" t="s">
        <v>176</v>
      </c>
      <c r="J16" s="74">
        <v>0</v>
      </c>
      <c r="K16" s="189">
        <v>38.79</v>
      </c>
      <c r="L16" s="74">
        <v>0</v>
      </c>
      <c r="M16" s="189">
        <v>31.99</v>
      </c>
      <c r="N16" s="324"/>
      <c r="O16" s="85">
        <f t="shared" ref="O16:O21" si="0">(K16-$O$12)/4</f>
        <v>-2.8025000000000002</v>
      </c>
      <c r="P16" s="85">
        <f t="shared" ref="P16:P21" si="1">(M16-$P$12)/4</f>
        <v>-3.0025000000000004</v>
      </c>
    </row>
    <row r="17" spans="1:197" s="86" customFormat="1" ht="56.25" customHeight="1" x14ac:dyDescent="0.25">
      <c r="A17" s="214">
        <v>4</v>
      </c>
      <c r="B17" s="296">
        <v>30</v>
      </c>
      <c r="C17" s="297" t="s">
        <v>151</v>
      </c>
      <c r="D17" s="298">
        <v>1997</v>
      </c>
      <c r="E17" s="298" t="s">
        <v>200</v>
      </c>
      <c r="F17" s="297" t="s">
        <v>152</v>
      </c>
      <c r="G17" s="297"/>
      <c r="H17" s="320" t="s">
        <v>153</v>
      </c>
      <c r="I17" s="316" t="s">
        <v>154</v>
      </c>
      <c r="J17" s="74">
        <v>0</v>
      </c>
      <c r="K17" s="189">
        <v>41.95</v>
      </c>
      <c r="L17" s="74">
        <v>0</v>
      </c>
      <c r="M17" s="189">
        <v>32.03</v>
      </c>
      <c r="N17" s="324"/>
      <c r="O17" s="85">
        <f>(K17-$O$12)/4</f>
        <v>-2.0124999999999993</v>
      </c>
      <c r="P17" s="85">
        <f>(M17-$P$12)/4</f>
        <v>-2.9924999999999997</v>
      </c>
    </row>
    <row r="18" spans="1:197" s="86" customFormat="1" ht="56.25" customHeight="1" x14ac:dyDescent="0.25">
      <c r="A18" s="295">
        <v>5</v>
      </c>
      <c r="B18" s="296">
        <v>31</v>
      </c>
      <c r="C18" s="297" t="s">
        <v>255</v>
      </c>
      <c r="D18" s="298"/>
      <c r="E18" s="298" t="s">
        <v>58</v>
      </c>
      <c r="F18" s="297" t="s">
        <v>299</v>
      </c>
      <c r="G18" s="297"/>
      <c r="H18" s="320" t="s">
        <v>257</v>
      </c>
      <c r="I18" s="316" t="s">
        <v>94</v>
      </c>
      <c r="J18" s="74">
        <v>0</v>
      </c>
      <c r="K18" s="189">
        <v>44.15</v>
      </c>
      <c r="L18" s="74">
        <v>0</v>
      </c>
      <c r="M18" s="189">
        <v>32.32</v>
      </c>
      <c r="N18" s="324"/>
      <c r="O18" s="85">
        <f>(K18-$O$12)/4</f>
        <v>-1.4625000000000004</v>
      </c>
      <c r="P18" s="85">
        <f>(M18-$P$12)/4</f>
        <v>-2.92</v>
      </c>
    </row>
    <row r="19" spans="1:197" s="86" customFormat="1" ht="56.25" customHeight="1" x14ac:dyDescent="0.25">
      <c r="A19" s="214">
        <v>6</v>
      </c>
      <c r="B19" s="296">
        <v>48</v>
      </c>
      <c r="C19" s="297" t="s">
        <v>196</v>
      </c>
      <c r="D19" s="298">
        <v>1997</v>
      </c>
      <c r="E19" s="298" t="s">
        <v>61</v>
      </c>
      <c r="F19" s="297" t="s">
        <v>197</v>
      </c>
      <c r="G19" s="297"/>
      <c r="H19" s="320" t="s">
        <v>260</v>
      </c>
      <c r="I19" s="316" t="s">
        <v>198</v>
      </c>
      <c r="J19" s="74">
        <v>0</v>
      </c>
      <c r="K19" s="189">
        <v>44.8</v>
      </c>
      <c r="L19" s="74">
        <v>0</v>
      </c>
      <c r="M19" s="189">
        <v>32.82</v>
      </c>
      <c r="N19" s="324"/>
      <c r="O19" s="85">
        <f>(K19-$O$12)/4</f>
        <v>-1.3000000000000007</v>
      </c>
      <c r="P19" s="85">
        <f>(M19-$P$12)/4</f>
        <v>-2.7949999999999999</v>
      </c>
    </row>
    <row r="20" spans="1:197" s="86" customFormat="1" ht="56.25" customHeight="1" x14ac:dyDescent="0.25">
      <c r="A20" s="295">
        <v>7</v>
      </c>
      <c r="B20" s="296">
        <v>27</v>
      </c>
      <c r="C20" s="297" t="s">
        <v>215</v>
      </c>
      <c r="D20" s="298">
        <v>1992</v>
      </c>
      <c r="E20" s="298" t="s">
        <v>57</v>
      </c>
      <c r="F20" s="320" t="s">
        <v>216</v>
      </c>
      <c r="G20" s="297"/>
      <c r="H20" s="320" t="s">
        <v>217</v>
      </c>
      <c r="I20" s="316" t="s">
        <v>176</v>
      </c>
      <c r="J20" s="74">
        <v>0</v>
      </c>
      <c r="K20" s="189">
        <v>39.78</v>
      </c>
      <c r="L20" s="74">
        <v>4</v>
      </c>
      <c r="M20" s="189">
        <v>30.46</v>
      </c>
      <c r="N20" s="324"/>
      <c r="O20" s="85">
        <f>(K20-$O$12)/4</f>
        <v>-2.5549999999999997</v>
      </c>
      <c r="P20" s="85">
        <f>(M20-$P$12)/4</f>
        <v>-3.3849999999999998</v>
      </c>
    </row>
    <row r="21" spans="1:197" s="86" customFormat="1" ht="56.25" customHeight="1" x14ac:dyDescent="0.25">
      <c r="A21" s="214">
        <v>8</v>
      </c>
      <c r="B21" s="296">
        <v>2</v>
      </c>
      <c r="C21" s="297" t="s">
        <v>102</v>
      </c>
      <c r="D21" s="298">
        <v>1995</v>
      </c>
      <c r="E21" s="298" t="s">
        <v>57</v>
      </c>
      <c r="F21" s="297" t="s">
        <v>199</v>
      </c>
      <c r="G21" s="297"/>
      <c r="H21" s="320" t="s">
        <v>258</v>
      </c>
      <c r="I21" s="336" t="s">
        <v>297</v>
      </c>
      <c r="J21" s="74">
        <v>0</v>
      </c>
      <c r="K21" s="189">
        <v>44.61</v>
      </c>
      <c r="L21" s="74">
        <v>4</v>
      </c>
      <c r="M21" s="189">
        <v>33.049999999999997</v>
      </c>
      <c r="N21" s="324"/>
      <c r="O21" s="85">
        <f t="shared" si="0"/>
        <v>-1.3475000000000001</v>
      </c>
      <c r="P21" s="85">
        <f t="shared" si="1"/>
        <v>-2.7375000000000007</v>
      </c>
    </row>
    <row r="22" spans="1:197" s="86" customFormat="1" ht="56.25" customHeight="1" thickBot="1" x14ac:dyDescent="0.3">
      <c r="A22" s="325">
        <v>9</v>
      </c>
      <c r="B22" s="326">
        <v>55</v>
      </c>
      <c r="C22" s="327" t="s">
        <v>100</v>
      </c>
      <c r="D22" s="328">
        <v>1988</v>
      </c>
      <c r="E22" s="328"/>
      <c r="F22" s="327" t="s">
        <v>137</v>
      </c>
      <c r="G22" s="327"/>
      <c r="H22" s="329" t="s">
        <v>138</v>
      </c>
      <c r="I22" s="330" t="s">
        <v>94</v>
      </c>
      <c r="J22" s="186">
        <v>4</v>
      </c>
      <c r="K22" s="307">
        <v>44.36</v>
      </c>
      <c r="L22" s="186"/>
      <c r="M22" s="307"/>
      <c r="N22" s="331"/>
      <c r="O22" s="85">
        <f t="shared" ref="O22" si="2">(K22-$O$12)/4</f>
        <v>-1.4100000000000001</v>
      </c>
      <c r="P22" s="85">
        <f t="shared" ref="P22" si="3">(M22-$P$12)/4</f>
        <v>-11</v>
      </c>
    </row>
    <row r="23" spans="1:197" s="23" customFormat="1" ht="41.25" customHeight="1" thickBot="1" x14ac:dyDescent="0.3">
      <c r="A23" s="454" t="s">
        <v>231</v>
      </c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6"/>
      <c r="O23" s="85"/>
      <c r="P23" s="85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/>
      <c r="DV23" s="86"/>
      <c r="DW23" s="86"/>
      <c r="DX23" s="86"/>
      <c r="DY23" s="86"/>
      <c r="DZ23" s="86"/>
      <c r="EA23" s="86"/>
      <c r="EB23" s="86"/>
      <c r="EC23" s="86"/>
      <c r="ED23" s="86"/>
      <c r="EE23" s="86"/>
      <c r="EF23" s="86"/>
      <c r="EG23" s="86"/>
      <c r="EH23" s="86"/>
      <c r="EI23" s="86"/>
      <c r="EJ23" s="86"/>
      <c r="EK23" s="86"/>
      <c r="EL23" s="86"/>
      <c r="EM23" s="86"/>
      <c r="EN23" s="86"/>
      <c r="EO23" s="86"/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  <c r="FF23" s="86"/>
      <c r="FG23" s="86"/>
      <c r="FH23" s="86"/>
      <c r="FI23" s="86"/>
      <c r="FJ23" s="86"/>
      <c r="FK23" s="86"/>
      <c r="FL23" s="86"/>
      <c r="FM23" s="86"/>
      <c r="FN23" s="86"/>
      <c r="FO23" s="86"/>
      <c r="FP23" s="86"/>
      <c r="FQ23" s="86"/>
      <c r="FR23" s="86"/>
      <c r="FS23" s="86"/>
      <c r="FT23" s="86"/>
      <c r="FU23" s="86"/>
      <c r="FV23" s="86"/>
      <c r="FW23" s="86"/>
      <c r="FX23" s="86"/>
      <c r="FY23" s="86"/>
      <c r="FZ23" s="86"/>
      <c r="GA23" s="86"/>
      <c r="GB23" s="86"/>
      <c r="GC23" s="86"/>
      <c r="GD23" s="86"/>
      <c r="GE23" s="86"/>
      <c r="GF23" s="86"/>
      <c r="GG23" s="86"/>
      <c r="GH23" s="86"/>
      <c r="GI23" s="86"/>
      <c r="GJ23" s="86"/>
      <c r="GK23" s="86"/>
      <c r="GL23" s="86"/>
      <c r="GM23" s="86"/>
      <c r="GN23" s="86"/>
      <c r="GO23" s="86"/>
    </row>
    <row r="24" spans="1:197" s="86" customFormat="1" ht="57.75" customHeight="1" x14ac:dyDescent="0.25">
      <c r="A24" s="260">
        <v>1</v>
      </c>
      <c r="B24" s="261">
        <v>19</v>
      </c>
      <c r="C24" s="262" t="s">
        <v>89</v>
      </c>
      <c r="D24" s="263">
        <v>1992</v>
      </c>
      <c r="E24" s="263"/>
      <c r="F24" s="262" t="s">
        <v>201</v>
      </c>
      <c r="G24" s="262" t="s">
        <v>202</v>
      </c>
      <c r="H24" s="255" t="s">
        <v>132</v>
      </c>
      <c r="I24" s="322" t="s">
        <v>133</v>
      </c>
      <c r="J24" s="70">
        <v>0</v>
      </c>
      <c r="K24" s="69">
        <v>42.86</v>
      </c>
      <c r="L24" s="70">
        <v>0</v>
      </c>
      <c r="M24" s="69">
        <v>29.29</v>
      </c>
      <c r="N24" s="323"/>
      <c r="O24" s="85">
        <f t="shared" ref="O24:O30" si="4">(K24-$O$12)/4</f>
        <v>-1.7850000000000001</v>
      </c>
      <c r="P24" s="85">
        <f>(M24-$P$12)/4</f>
        <v>-3.6775000000000002</v>
      </c>
    </row>
    <row r="25" spans="1:197" s="86" customFormat="1" ht="56.25" customHeight="1" x14ac:dyDescent="0.25">
      <c r="A25" s="295">
        <v>2</v>
      </c>
      <c r="B25" s="296">
        <v>58</v>
      </c>
      <c r="C25" s="297" t="s">
        <v>300</v>
      </c>
      <c r="D25" s="298">
        <v>1987</v>
      </c>
      <c r="E25" s="318" t="s">
        <v>63</v>
      </c>
      <c r="F25" s="297" t="s">
        <v>270</v>
      </c>
      <c r="G25" s="297" t="s">
        <v>271</v>
      </c>
      <c r="H25" s="320" t="s">
        <v>272</v>
      </c>
      <c r="I25" s="316" t="s">
        <v>273</v>
      </c>
      <c r="J25" s="74">
        <v>0</v>
      </c>
      <c r="K25" s="189">
        <v>45.38</v>
      </c>
      <c r="L25" s="74">
        <v>0</v>
      </c>
      <c r="M25" s="189">
        <v>31.51</v>
      </c>
      <c r="N25" s="324"/>
      <c r="O25" s="85">
        <f t="shared" si="4"/>
        <v>-1.1549999999999994</v>
      </c>
      <c r="P25" s="85">
        <f>(M25-$P$12)/4</f>
        <v>-3.1224999999999996</v>
      </c>
    </row>
    <row r="26" spans="1:197" s="86" customFormat="1" ht="57.75" customHeight="1" x14ac:dyDescent="0.25">
      <c r="A26" s="295">
        <v>3</v>
      </c>
      <c r="B26" s="296">
        <v>60</v>
      </c>
      <c r="C26" s="297" t="s">
        <v>274</v>
      </c>
      <c r="D26" s="298"/>
      <c r="E26" s="298"/>
      <c r="F26" s="297" t="s">
        <v>275</v>
      </c>
      <c r="G26" s="297"/>
      <c r="H26" s="320" t="s">
        <v>268</v>
      </c>
      <c r="I26" s="316" t="s">
        <v>276</v>
      </c>
      <c r="J26" s="74">
        <v>0</v>
      </c>
      <c r="K26" s="189">
        <v>46.6</v>
      </c>
      <c r="L26" s="74">
        <v>0</v>
      </c>
      <c r="M26" s="189">
        <v>35.36</v>
      </c>
      <c r="N26" s="324"/>
      <c r="O26" s="85">
        <f t="shared" si="4"/>
        <v>-0.84999999999999964</v>
      </c>
      <c r="P26" s="85">
        <f>(M26-$P$12)/4</f>
        <v>-2.16</v>
      </c>
    </row>
    <row r="27" spans="1:197" s="86" customFormat="1" ht="57.75" customHeight="1" x14ac:dyDescent="0.25">
      <c r="A27" s="295">
        <v>4</v>
      </c>
      <c r="B27" s="296">
        <v>13</v>
      </c>
      <c r="C27" s="297" t="s">
        <v>206</v>
      </c>
      <c r="D27" s="298">
        <v>1988</v>
      </c>
      <c r="E27" s="298" t="s">
        <v>57</v>
      </c>
      <c r="F27" s="297" t="s">
        <v>207</v>
      </c>
      <c r="G27" s="297"/>
      <c r="H27" s="320" t="s">
        <v>208</v>
      </c>
      <c r="I27" s="316" t="s">
        <v>209</v>
      </c>
      <c r="J27" s="74">
        <v>0</v>
      </c>
      <c r="K27" s="189">
        <v>43.61</v>
      </c>
      <c r="L27" s="74">
        <v>0</v>
      </c>
      <c r="M27" s="189">
        <v>35.92</v>
      </c>
      <c r="N27" s="324"/>
      <c r="O27" s="85">
        <f t="shared" si="4"/>
        <v>-1.5975000000000001</v>
      </c>
      <c r="P27" s="85">
        <f>(M27-$P$12)/4</f>
        <v>-2.0199999999999996</v>
      </c>
    </row>
    <row r="28" spans="1:197" s="86" customFormat="1" ht="57.75" customHeight="1" x14ac:dyDescent="0.25">
      <c r="A28" s="295">
        <v>5</v>
      </c>
      <c r="B28" s="296">
        <v>20</v>
      </c>
      <c r="C28" s="297" t="s">
        <v>89</v>
      </c>
      <c r="D28" s="298">
        <v>1992</v>
      </c>
      <c r="E28" s="298"/>
      <c r="F28" s="297" t="s">
        <v>203</v>
      </c>
      <c r="G28" s="297" t="s">
        <v>204</v>
      </c>
      <c r="H28" s="320" t="s">
        <v>155</v>
      </c>
      <c r="I28" s="316" t="s">
        <v>133</v>
      </c>
      <c r="J28" s="74">
        <v>0</v>
      </c>
      <c r="K28" s="189">
        <v>43.17</v>
      </c>
      <c r="L28" s="74">
        <v>4</v>
      </c>
      <c r="M28" s="189">
        <v>29.79</v>
      </c>
      <c r="N28" s="324"/>
      <c r="O28" s="85">
        <f t="shared" si="4"/>
        <v>-1.7074999999999996</v>
      </c>
      <c r="P28" s="85">
        <f>(M28-$P$12)/4</f>
        <v>-3.5525000000000002</v>
      </c>
    </row>
    <row r="29" spans="1:197" s="86" customFormat="1" ht="57.75" customHeight="1" x14ac:dyDescent="0.25">
      <c r="A29" s="295">
        <v>6</v>
      </c>
      <c r="B29" s="215">
        <v>57</v>
      </c>
      <c r="C29" s="267" t="s">
        <v>266</v>
      </c>
      <c r="D29" s="268">
        <v>1958</v>
      </c>
      <c r="E29" s="257" t="s">
        <v>63</v>
      </c>
      <c r="F29" s="267" t="s">
        <v>267</v>
      </c>
      <c r="G29" s="267"/>
      <c r="H29" s="256" t="s">
        <v>268</v>
      </c>
      <c r="I29" s="333" t="s">
        <v>94</v>
      </c>
      <c r="J29" s="72">
        <v>0</v>
      </c>
      <c r="K29" s="71">
        <v>45.36</v>
      </c>
      <c r="L29" s="72">
        <v>4</v>
      </c>
      <c r="M29" s="71">
        <v>31.75</v>
      </c>
      <c r="N29" s="334"/>
      <c r="O29" s="85">
        <f t="shared" si="4"/>
        <v>-1.1600000000000001</v>
      </c>
      <c r="P29" s="85"/>
    </row>
    <row r="30" spans="1:197" s="86" customFormat="1" ht="57.75" customHeight="1" x14ac:dyDescent="0.25">
      <c r="A30" s="295">
        <v>7</v>
      </c>
      <c r="B30" s="296">
        <v>22</v>
      </c>
      <c r="C30" s="297" t="s">
        <v>262</v>
      </c>
      <c r="D30" s="298"/>
      <c r="E30" s="298"/>
      <c r="F30" s="297" t="s">
        <v>263</v>
      </c>
      <c r="G30" s="297"/>
      <c r="H30" s="320" t="s">
        <v>264</v>
      </c>
      <c r="I30" s="316" t="s">
        <v>265</v>
      </c>
      <c r="J30" s="74">
        <v>4</v>
      </c>
      <c r="K30" s="189">
        <v>44.37</v>
      </c>
      <c r="L30" s="74"/>
      <c r="M30" s="189"/>
      <c r="N30" s="324"/>
      <c r="O30" s="85">
        <f t="shared" si="4"/>
        <v>-1.4075000000000006</v>
      </c>
      <c r="P30" s="85">
        <f>(M30-$P$12)/4</f>
        <v>-11</v>
      </c>
    </row>
    <row r="31" spans="1:197" s="86" customFormat="1" ht="57.75" customHeight="1" thickBot="1" x14ac:dyDescent="0.3">
      <c r="A31" s="325">
        <v>8</v>
      </c>
      <c r="B31" s="326">
        <v>29</v>
      </c>
      <c r="C31" s="327" t="s">
        <v>151</v>
      </c>
      <c r="D31" s="328">
        <v>1997</v>
      </c>
      <c r="E31" s="328" t="s">
        <v>200</v>
      </c>
      <c r="F31" s="327" t="s">
        <v>205</v>
      </c>
      <c r="G31" s="327"/>
      <c r="H31" s="329" t="s">
        <v>153</v>
      </c>
      <c r="I31" s="330" t="s">
        <v>154</v>
      </c>
      <c r="J31" s="186">
        <v>12</v>
      </c>
      <c r="K31" s="307">
        <v>40.15</v>
      </c>
      <c r="L31" s="186"/>
      <c r="M31" s="307"/>
      <c r="N31" s="331"/>
      <c r="O31" s="85">
        <f t="shared" ref="O31" si="5">(K31-$O$12)/4</f>
        <v>-2.4625000000000004</v>
      </c>
      <c r="P31" s="85">
        <f t="shared" ref="P31" si="6">(M31-$P$12)/4</f>
        <v>-11</v>
      </c>
    </row>
    <row r="32" spans="1:197" s="22" customFormat="1" ht="30.75" customHeight="1" x14ac:dyDescent="0.45">
      <c r="A32" s="29"/>
      <c r="B32" s="29"/>
      <c r="D32" s="30" t="s">
        <v>73</v>
      </c>
      <c r="E32" s="31"/>
      <c r="F32" s="32"/>
      <c r="G32" s="32"/>
      <c r="H32" s="33"/>
      <c r="I32" s="30"/>
      <c r="J32" s="78" t="s">
        <v>143</v>
      </c>
      <c r="K32" s="29"/>
      <c r="L32" s="29"/>
      <c r="M32" s="29"/>
      <c r="N32" s="29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2"/>
      <c r="DG32" s="202"/>
      <c r="DH32" s="202"/>
      <c r="DI32" s="202"/>
      <c r="DJ32" s="202"/>
      <c r="DK32" s="202"/>
      <c r="DL32" s="202"/>
      <c r="DM32" s="202"/>
      <c r="DN32" s="202"/>
      <c r="DO32" s="202"/>
      <c r="DP32" s="202"/>
      <c r="DQ32" s="202"/>
      <c r="DR32" s="202"/>
      <c r="DS32" s="202"/>
      <c r="DT32" s="202"/>
      <c r="DU32" s="202"/>
      <c r="DV32" s="202"/>
      <c r="DW32" s="202"/>
      <c r="DX32" s="202"/>
      <c r="DY32" s="202"/>
      <c r="DZ32" s="202"/>
      <c r="EA32" s="202"/>
      <c r="EB32" s="202"/>
      <c r="EC32" s="202"/>
      <c r="ED32" s="202"/>
      <c r="EE32" s="202"/>
      <c r="EF32" s="202"/>
      <c r="EG32" s="202"/>
      <c r="EH32" s="202"/>
      <c r="EI32" s="202"/>
      <c r="EJ32" s="202"/>
      <c r="EK32" s="202"/>
      <c r="EL32" s="202"/>
      <c r="EM32" s="202"/>
      <c r="EN32" s="202"/>
      <c r="EO32" s="202"/>
      <c r="EP32" s="202"/>
      <c r="EQ32" s="202"/>
      <c r="ER32" s="202"/>
      <c r="ES32" s="202"/>
      <c r="ET32" s="202"/>
      <c r="EU32" s="202"/>
      <c r="EV32" s="202"/>
      <c r="EW32" s="202"/>
      <c r="EX32" s="202"/>
      <c r="EY32" s="202"/>
      <c r="EZ32" s="202"/>
      <c r="FA32" s="202"/>
      <c r="FB32" s="202"/>
      <c r="FC32" s="202"/>
      <c r="FD32" s="202"/>
      <c r="FE32" s="202"/>
      <c r="FF32" s="202"/>
      <c r="FG32" s="202"/>
      <c r="FH32" s="202"/>
      <c r="FI32" s="202"/>
      <c r="FJ32" s="202"/>
      <c r="FK32" s="202"/>
      <c r="FL32" s="202"/>
      <c r="FM32" s="202"/>
      <c r="FN32" s="202"/>
      <c r="FO32" s="202"/>
      <c r="FP32" s="202"/>
      <c r="FQ32" s="202"/>
      <c r="FR32" s="202"/>
      <c r="FS32" s="202"/>
      <c r="FT32" s="202"/>
      <c r="FU32" s="202"/>
      <c r="FV32" s="202"/>
      <c r="FW32" s="202"/>
      <c r="FX32" s="202"/>
      <c r="FY32" s="202"/>
      <c r="FZ32" s="202"/>
      <c r="GA32" s="202"/>
      <c r="GB32" s="202"/>
      <c r="GC32" s="202"/>
      <c r="GD32" s="202"/>
      <c r="GE32" s="202"/>
      <c r="GF32" s="202"/>
      <c r="GG32" s="202"/>
      <c r="GH32" s="202"/>
      <c r="GI32" s="202"/>
      <c r="GJ32" s="202"/>
      <c r="GK32" s="202"/>
      <c r="GL32" s="202"/>
      <c r="GM32" s="202"/>
      <c r="GN32" s="202"/>
      <c r="GO32" s="202"/>
    </row>
    <row r="33" spans="1:197" s="22" customFormat="1" ht="7.5" customHeight="1" x14ac:dyDescent="0.45">
      <c r="A33" s="29"/>
      <c r="B33" s="29"/>
      <c r="D33" s="32"/>
      <c r="E33" s="32"/>
      <c r="F33" s="32"/>
      <c r="G33" s="32"/>
      <c r="H33" s="33"/>
      <c r="I33" s="34"/>
      <c r="J33" s="29"/>
      <c r="K33" s="29"/>
      <c r="L33" s="29"/>
      <c r="M33" s="29"/>
      <c r="N33" s="29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2"/>
      <c r="DG33" s="202"/>
      <c r="DH33" s="202"/>
      <c r="DI33" s="202"/>
      <c r="DJ33" s="202"/>
      <c r="DK33" s="202"/>
      <c r="DL33" s="202"/>
      <c r="DM33" s="202"/>
      <c r="DN33" s="202"/>
      <c r="DO33" s="202"/>
      <c r="DP33" s="202"/>
      <c r="DQ33" s="202"/>
      <c r="DR33" s="202"/>
      <c r="DS33" s="202"/>
      <c r="DT33" s="202"/>
      <c r="DU33" s="202"/>
      <c r="DV33" s="202"/>
      <c r="DW33" s="202"/>
      <c r="DX33" s="202"/>
      <c r="DY33" s="202"/>
      <c r="DZ33" s="202"/>
      <c r="EA33" s="202"/>
      <c r="EB33" s="202"/>
      <c r="EC33" s="202"/>
      <c r="ED33" s="202"/>
      <c r="EE33" s="202"/>
      <c r="EF33" s="202"/>
      <c r="EG33" s="202"/>
      <c r="EH33" s="202"/>
      <c r="EI33" s="202"/>
      <c r="EJ33" s="202"/>
      <c r="EK33" s="202"/>
      <c r="EL33" s="202"/>
      <c r="EM33" s="202"/>
      <c r="EN33" s="202"/>
      <c r="EO33" s="202"/>
      <c r="EP33" s="202"/>
      <c r="EQ33" s="202"/>
      <c r="ER33" s="202"/>
      <c r="ES33" s="202"/>
      <c r="ET33" s="202"/>
      <c r="EU33" s="202"/>
      <c r="EV33" s="202"/>
      <c r="EW33" s="202"/>
      <c r="EX33" s="202"/>
      <c r="EY33" s="202"/>
      <c r="EZ33" s="202"/>
      <c r="FA33" s="202"/>
      <c r="FB33" s="202"/>
      <c r="FC33" s="202"/>
      <c r="FD33" s="202"/>
      <c r="FE33" s="202"/>
      <c r="FF33" s="202"/>
      <c r="FG33" s="202"/>
      <c r="FH33" s="202"/>
      <c r="FI33" s="202"/>
      <c r="FJ33" s="202"/>
      <c r="FK33" s="202"/>
      <c r="FL33" s="202"/>
      <c r="FM33" s="202"/>
      <c r="FN33" s="202"/>
      <c r="FO33" s="202"/>
      <c r="FP33" s="202"/>
      <c r="FQ33" s="202"/>
      <c r="FR33" s="202"/>
      <c r="FS33" s="202"/>
      <c r="FT33" s="202"/>
      <c r="FU33" s="202"/>
      <c r="FV33" s="202"/>
      <c r="FW33" s="202"/>
      <c r="FX33" s="202"/>
      <c r="FY33" s="202"/>
      <c r="FZ33" s="202"/>
      <c r="GA33" s="202"/>
      <c r="GB33" s="202"/>
      <c r="GC33" s="202"/>
      <c r="GD33" s="202"/>
      <c r="GE33" s="202"/>
      <c r="GF33" s="202"/>
      <c r="GG33" s="202"/>
      <c r="GH33" s="202"/>
      <c r="GI33" s="202"/>
      <c r="GJ33" s="202"/>
      <c r="GK33" s="202"/>
      <c r="GL33" s="202"/>
      <c r="GM33" s="202"/>
      <c r="GN33" s="202"/>
      <c r="GO33" s="202"/>
    </row>
    <row r="34" spans="1:197" s="22" customFormat="1" ht="26.25" customHeight="1" x14ac:dyDescent="0.45">
      <c r="A34" s="29"/>
      <c r="B34" s="29"/>
      <c r="D34" s="30" t="s">
        <v>74</v>
      </c>
      <c r="E34" s="31"/>
      <c r="F34" s="32"/>
      <c r="G34" s="32"/>
      <c r="H34" s="33"/>
      <c r="I34" s="30"/>
      <c r="J34" s="30" t="s">
        <v>75</v>
      </c>
      <c r="K34" s="29"/>
      <c r="L34" s="29"/>
      <c r="M34" s="29"/>
      <c r="N34" s="29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2"/>
      <c r="DG34" s="202"/>
      <c r="DH34" s="202"/>
      <c r="DI34" s="202"/>
      <c r="DJ34" s="202"/>
      <c r="DK34" s="202"/>
      <c r="DL34" s="202"/>
      <c r="DM34" s="202"/>
      <c r="DN34" s="202"/>
      <c r="DO34" s="202"/>
      <c r="DP34" s="202"/>
      <c r="DQ34" s="202"/>
      <c r="DR34" s="202"/>
      <c r="DS34" s="202"/>
      <c r="DT34" s="202"/>
      <c r="DU34" s="202"/>
      <c r="DV34" s="202"/>
      <c r="DW34" s="202"/>
      <c r="DX34" s="202"/>
      <c r="DY34" s="202"/>
      <c r="DZ34" s="202"/>
      <c r="EA34" s="202"/>
      <c r="EB34" s="202"/>
      <c r="EC34" s="202"/>
      <c r="ED34" s="202"/>
      <c r="EE34" s="202"/>
      <c r="EF34" s="202"/>
      <c r="EG34" s="202"/>
      <c r="EH34" s="202"/>
      <c r="EI34" s="202"/>
      <c r="EJ34" s="202"/>
      <c r="EK34" s="202"/>
      <c r="EL34" s="202"/>
      <c r="EM34" s="202"/>
      <c r="EN34" s="202"/>
      <c r="EO34" s="202"/>
      <c r="EP34" s="202"/>
      <c r="EQ34" s="202"/>
      <c r="ER34" s="202"/>
      <c r="ES34" s="202"/>
      <c r="ET34" s="202"/>
      <c r="EU34" s="202"/>
      <c r="EV34" s="202"/>
      <c r="EW34" s="202"/>
      <c r="EX34" s="202"/>
      <c r="EY34" s="202"/>
      <c r="EZ34" s="202"/>
      <c r="FA34" s="202"/>
      <c r="FB34" s="202"/>
      <c r="FC34" s="202"/>
      <c r="FD34" s="202"/>
      <c r="FE34" s="202"/>
      <c r="FF34" s="202"/>
      <c r="FG34" s="202"/>
      <c r="FH34" s="202"/>
      <c r="FI34" s="202"/>
      <c r="FJ34" s="202"/>
      <c r="FK34" s="202"/>
      <c r="FL34" s="202"/>
      <c r="FM34" s="202"/>
      <c r="FN34" s="202"/>
      <c r="FO34" s="202"/>
      <c r="FP34" s="202"/>
      <c r="FQ34" s="202"/>
      <c r="FR34" s="202"/>
      <c r="FS34" s="202"/>
      <c r="FT34" s="202"/>
      <c r="FU34" s="202"/>
      <c r="FV34" s="202"/>
      <c r="FW34" s="202"/>
      <c r="FX34" s="202"/>
      <c r="FY34" s="202"/>
      <c r="FZ34" s="202"/>
      <c r="GA34" s="202"/>
      <c r="GB34" s="202"/>
      <c r="GC34" s="202"/>
      <c r="GD34" s="202"/>
      <c r="GE34" s="202"/>
      <c r="GF34" s="202"/>
      <c r="GG34" s="202"/>
      <c r="GH34" s="202"/>
      <c r="GI34" s="202"/>
      <c r="GJ34" s="202"/>
      <c r="GK34" s="202"/>
      <c r="GL34" s="202"/>
      <c r="GM34" s="202"/>
      <c r="GN34" s="202"/>
      <c r="GO34" s="202"/>
    </row>
    <row r="35" spans="1:197" ht="25.5" customHeight="1" x14ac:dyDescent="0.25"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  <c r="BI35" s="204"/>
      <c r="BJ35" s="204"/>
      <c r="BK35" s="204"/>
      <c r="BL35" s="204"/>
      <c r="BM35" s="204"/>
      <c r="BN35" s="204"/>
      <c r="BO35" s="204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4"/>
      <c r="CM35" s="204"/>
      <c r="CN35" s="204"/>
      <c r="CO35" s="204"/>
      <c r="CP35" s="204"/>
      <c r="CQ35" s="204"/>
      <c r="CR35" s="204"/>
      <c r="CS35" s="204"/>
      <c r="CT35" s="204"/>
      <c r="CU35" s="204"/>
      <c r="CV35" s="204"/>
      <c r="CW35" s="204"/>
      <c r="CX35" s="204"/>
      <c r="CY35" s="204"/>
      <c r="CZ35" s="204"/>
      <c r="DA35" s="204"/>
      <c r="DB35" s="204"/>
      <c r="DC35" s="204"/>
      <c r="DD35" s="204"/>
      <c r="DE35" s="204"/>
      <c r="DF35" s="204"/>
      <c r="DG35" s="204"/>
      <c r="DH35" s="204"/>
      <c r="DI35" s="204"/>
      <c r="DJ35" s="204"/>
      <c r="DK35" s="204"/>
      <c r="DL35" s="204"/>
      <c r="DM35" s="204"/>
      <c r="DN35" s="204"/>
      <c r="DO35" s="204"/>
      <c r="DP35" s="204"/>
      <c r="DQ35" s="204"/>
      <c r="DR35" s="204"/>
      <c r="DS35" s="204"/>
      <c r="DT35" s="204"/>
      <c r="DU35" s="204"/>
      <c r="DV35" s="204"/>
      <c r="DW35" s="204"/>
      <c r="DX35" s="204"/>
      <c r="DY35" s="204"/>
      <c r="DZ35" s="204"/>
      <c r="EA35" s="204"/>
      <c r="EB35" s="204"/>
      <c r="EC35" s="204"/>
      <c r="ED35" s="204"/>
      <c r="EE35" s="204"/>
      <c r="EF35" s="204"/>
      <c r="EG35" s="204"/>
      <c r="EH35" s="204"/>
      <c r="EI35" s="204"/>
      <c r="EJ35" s="204"/>
      <c r="EK35" s="204"/>
      <c r="EL35" s="204"/>
      <c r="EM35" s="204"/>
      <c r="EN35" s="204"/>
      <c r="EO35" s="204"/>
      <c r="EP35" s="204"/>
      <c r="EQ35" s="204"/>
      <c r="ER35" s="204"/>
      <c r="ES35" s="204"/>
      <c r="ET35" s="204"/>
      <c r="EU35" s="204"/>
      <c r="EV35" s="204"/>
      <c r="EW35" s="204"/>
      <c r="EX35" s="204"/>
      <c r="EY35" s="204"/>
      <c r="EZ35" s="204"/>
      <c r="FA35" s="204"/>
      <c r="FB35" s="204"/>
      <c r="FC35" s="204"/>
      <c r="FD35" s="204"/>
      <c r="FE35" s="204"/>
      <c r="FF35" s="204"/>
      <c r="FG35" s="204"/>
      <c r="FH35" s="204"/>
      <c r="FI35" s="204"/>
      <c r="FJ35" s="204"/>
      <c r="FK35" s="204"/>
      <c r="FL35" s="204"/>
      <c r="FM35" s="204"/>
      <c r="FN35" s="204"/>
      <c r="FO35" s="204"/>
      <c r="FP35" s="204"/>
      <c r="FQ35" s="204"/>
      <c r="FR35" s="204"/>
      <c r="FS35" s="204"/>
      <c r="FT35" s="204"/>
      <c r="FU35" s="204"/>
      <c r="FV35" s="204"/>
      <c r="FW35" s="204"/>
      <c r="FX35" s="204"/>
      <c r="FY35" s="204"/>
      <c r="FZ35" s="204"/>
      <c r="GA35" s="204"/>
      <c r="GB35" s="204"/>
      <c r="GC35" s="204"/>
      <c r="GD35" s="204"/>
      <c r="GE35" s="204"/>
      <c r="GF35" s="204"/>
      <c r="GG35" s="204"/>
      <c r="GH35" s="204"/>
      <c r="GI35" s="204"/>
      <c r="GJ35" s="204"/>
      <c r="GK35" s="204"/>
      <c r="GL35" s="204"/>
      <c r="GM35" s="204"/>
      <c r="GN35" s="204"/>
      <c r="GO35" s="204"/>
    </row>
    <row r="36" spans="1:197" ht="25.5" customHeight="1" x14ac:dyDescent="0.25"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  <c r="BI36" s="204"/>
      <c r="BJ36" s="204"/>
      <c r="BK36" s="204"/>
      <c r="BL36" s="204"/>
      <c r="BM36" s="204"/>
      <c r="BN36" s="204"/>
      <c r="BO36" s="204"/>
      <c r="BP36" s="204"/>
      <c r="BQ36" s="204"/>
      <c r="BR36" s="204"/>
      <c r="BS36" s="204"/>
      <c r="BT36" s="204"/>
      <c r="BU36" s="204"/>
      <c r="BV36" s="204"/>
      <c r="BW36" s="204"/>
      <c r="BX36" s="204"/>
      <c r="BY36" s="204"/>
      <c r="BZ36" s="204"/>
      <c r="CA36" s="204"/>
      <c r="CB36" s="204"/>
      <c r="CC36" s="204"/>
      <c r="CD36" s="204"/>
      <c r="CE36" s="204"/>
      <c r="CF36" s="204"/>
      <c r="CG36" s="204"/>
      <c r="CH36" s="204"/>
      <c r="CI36" s="204"/>
      <c r="CJ36" s="204"/>
      <c r="CK36" s="204"/>
      <c r="CL36" s="204"/>
      <c r="CM36" s="204"/>
      <c r="CN36" s="204"/>
      <c r="CO36" s="204"/>
      <c r="CP36" s="204"/>
      <c r="CQ36" s="204"/>
      <c r="CR36" s="204"/>
      <c r="CS36" s="204"/>
      <c r="CT36" s="204"/>
      <c r="CU36" s="204"/>
      <c r="CV36" s="204"/>
      <c r="CW36" s="204"/>
      <c r="CX36" s="204"/>
      <c r="CY36" s="204"/>
      <c r="CZ36" s="204"/>
      <c r="DA36" s="204"/>
      <c r="DB36" s="204"/>
      <c r="DC36" s="204"/>
      <c r="DD36" s="204"/>
      <c r="DE36" s="204"/>
      <c r="DF36" s="204"/>
      <c r="DG36" s="204"/>
      <c r="DH36" s="204"/>
      <c r="DI36" s="204"/>
      <c r="DJ36" s="204"/>
      <c r="DK36" s="204"/>
      <c r="DL36" s="204"/>
      <c r="DM36" s="204"/>
      <c r="DN36" s="204"/>
      <c r="DO36" s="204"/>
      <c r="DP36" s="204"/>
      <c r="DQ36" s="204"/>
      <c r="DR36" s="204"/>
      <c r="DS36" s="204"/>
      <c r="DT36" s="204"/>
      <c r="DU36" s="204"/>
      <c r="DV36" s="204"/>
      <c r="DW36" s="204"/>
      <c r="DX36" s="204"/>
      <c r="DY36" s="204"/>
      <c r="DZ36" s="204"/>
      <c r="EA36" s="204"/>
      <c r="EB36" s="204"/>
      <c r="EC36" s="204"/>
      <c r="ED36" s="204"/>
      <c r="EE36" s="204"/>
      <c r="EF36" s="204"/>
      <c r="EG36" s="204"/>
      <c r="EH36" s="204"/>
      <c r="EI36" s="204"/>
      <c r="EJ36" s="204"/>
      <c r="EK36" s="204"/>
      <c r="EL36" s="204"/>
      <c r="EM36" s="204"/>
      <c r="EN36" s="204"/>
      <c r="EO36" s="204"/>
      <c r="EP36" s="204"/>
      <c r="EQ36" s="204"/>
      <c r="ER36" s="204"/>
      <c r="ES36" s="204"/>
      <c r="ET36" s="204"/>
      <c r="EU36" s="204"/>
      <c r="EV36" s="204"/>
      <c r="EW36" s="204"/>
      <c r="EX36" s="204"/>
      <c r="EY36" s="204"/>
      <c r="EZ36" s="204"/>
      <c r="FA36" s="204"/>
      <c r="FB36" s="204"/>
      <c r="FC36" s="204"/>
      <c r="FD36" s="204"/>
      <c r="FE36" s="204"/>
      <c r="FF36" s="204"/>
      <c r="FG36" s="204"/>
      <c r="FH36" s="204"/>
      <c r="FI36" s="204"/>
      <c r="FJ36" s="204"/>
      <c r="FK36" s="204"/>
      <c r="FL36" s="204"/>
      <c r="FM36" s="204"/>
      <c r="FN36" s="204"/>
      <c r="FO36" s="204"/>
      <c r="FP36" s="204"/>
      <c r="FQ36" s="204"/>
      <c r="FR36" s="204"/>
      <c r="FS36" s="204"/>
      <c r="FT36" s="204"/>
      <c r="FU36" s="204"/>
      <c r="FV36" s="204"/>
      <c r="FW36" s="204"/>
      <c r="FX36" s="204"/>
      <c r="FY36" s="204"/>
      <c r="FZ36" s="204"/>
      <c r="GA36" s="204"/>
      <c r="GB36" s="204"/>
      <c r="GC36" s="204"/>
      <c r="GD36" s="204"/>
      <c r="GE36" s="204"/>
      <c r="GF36" s="204"/>
      <c r="GG36" s="204"/>
      <c r="GH36" s="204"/>
      <c r="GI36" s="204"/>
      <c r="GJ36" s="204"/>
      <c r="GK36" s="204"/>
      <c r="GL36" s="204"/>
      <c r="GM36" s="204"/>
      <c r="GN36" s="204"/>
      <c r="GO36" s="204"/>
    </row>
    <row r="37" spans="1:197" ht="25.5" customHeight="1" x14ac:dyDescent="0.25"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  <c r="BI37" s="204"/>
      <c r="BJ37" s="204"/>
      <c r="BK37" s="204"/>
      <c r="BL37" s="204"/>
      <c r="BM37" s="204"/>
      <c r="BN37" s="204"/>
      <c r="BO37" s="204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4"/>
      <c r="CM37" s="204"/>
      <c r="CN37" s="204"/>
      <c r="CO37" s="204"/>
      <c r="CP37" s="204"/>
      <c r="CQ37" s="204"/>
      <c r="CR37" s="204"/>
      <c r="CS37" s="204"/>
      <c r="CT37" s="204"/>
      <c r="CU37" s="204"/>
      <c r="CV37" s="204"/>
      <c r="CW37" s="204"/>
      <c r="CX37" s="204"/>
      <c r="CY37" s="204"/>
      <c r="CZ37" s="204"/>
      <c r="DA37" s="204"/>
      <c r="DB37" s="204"/>
      <c r="DC37" s="204"/>
      <c r="DD37" s="204"/>
      <c r="DE37" s="204"/>
      <c r="DF37" s="204"/>
      <c r="DG37" s="204"/>
      <c r="DH37" s="204"/>
      <c r="DI37" s="204"/>
      <c r="DJ37" s="204"/>
      <c r="DK37" s="204"/>
      <c r="DL37" s="204"/>
      <c r="DM37" s="204"/>
      <c r="DN37" s="204"/>
      <c r="DO37" s="204"/>
      <c r="DP37" s="204"/>
      <c r="DQ37" s="204"/>
      <c r="DR37" s="204"/>
      <c r="DS37" s="204"/>
      <c r="DT37" s="204"/>
      <c r="DU37" s="204"/>
      <c r="DV37" s="204"/>
      <c r="DW37" s="204"/>
      <c r="DX37" s="204"/>
      <c r="DY37" s="204"/>
      <c r="DZ37" s="204"/>
      <c r="EA37" s="204"/>
      <c r="EB37" s="204"/>
      <c r="EC37" s="204"/>
      <c r="ED37" s="204"/>
      <c r="EE37" s="204"/>
      <c r="EF37" s="204"/>
      <c r="EG37" s="204"/>
      <c r="EH37" s="204"/>
      <c r="EI37" s="204"/>
      <c r="EJ37" s="204"/>
      <c r="EK37" s="204"/>
      <c r="EL37" s="204"/>
      <c r="EM37" s="204"/>
      <c r="EN37" s="204"/>
      <c r="EO37" s="204"/>
      <c r="EP37" s="204"/>
      <c r="EQ37" s="204"/>
      <c r="ER37" s="204"/>
      <c r="ES37" s="204"/>
      <c r="ET37" s="204"/>
      <c r="EU37" s="204"/>
      <c r="EV37" s="204"/>
      <c r="EW37" s="204"/>
      <c r="EX37" s="204"/>
      <c r="EY37" s="204"/>
      <c r="EZ37" s="204"/>
      <c r="FA37" s="204"/>
      <c r="FB37" s="204"/>
      <c r="FC37" s="204"/>
      <c r="FD37" s="204"/>
      <c r="FE37" s="204"/>
      <c r="FF37" s="204"/>
      <c r="FG37" s="204"/>
      <c r="FH37" s="204"/>
      <c r="FI37" s="204"/>
      <c r="FJ37" s="204"/>
      <c r="FK37" s="204"/>
      <c r="FL37" s="204"/>
      <c r="FM37" s="204"/>
      <c r="FN37" s="204"/>
      <c r="FO37" s="204"/>
      <c r="FP37" s="204"/>
      <c r="FQ37" s="204"/>
      <c r="FR37" s="204"/>
      <c r="FS37" s="204"/>
      <c r="FT37" s="204"/>
      <c r="FU37" s="204"/>
      <c r="FV37" s="204"/>
      <c r="FW37" s="204"/>
      <c r="FX37" s="204"/>
      <c r="FY37" s="204"/>
      <c r="FZ37" s="204"/>
      <c r="GA37" s="204"/>
      <c r="GB37" s="204"/>
      <c r="GC37" s="204"/>
      <c r="GD37" s="204"/>
      <c r="GE37" s="204"/>
      <c r="GF37" s="204"/>
      <c r="GG37" s="204"/>
      <c r="GH37" s="204"/>
      <c r="GI37" s="204"/>
      <c r="GJ37" s="204"/>
      <c r="GK37" s="204"/>
      <c r="GL37" s="204"/>
      <c r="GM37" s="204"/>
      <c r="GN37" s="204"/>
      <c r="GO37" s="204"/>
    </row>
    <row r="38" spans="1:197" ht="25.5" customHeight="1" x14ac:dyDescent="0.25">
      <c r="O38" s="204"/>
      <c r="P38" s="204"/>
      <c r="Q38" s="204"/>
      <c r="R38" s="204"/>
      <c r="S38" s="204"/>
      <c r="T38" s="204"/>
      <c r="U38" s="204"/>
      <c r="V38" s="204"/>
      <c r="W38" s="204"/>
      <c r="X38" s="204"/>
      <c r="Y38" s="204"/>
      <c r="Z38" s="204"/>
      <c r="AA38" s="204"/>
      <c r="AB38" s="204"/>
      <c r="AC38" s="204"/>
      <c r="AD38" s="204"/>
      <c r="AE38" s="204"/>
      <c r="AF38" s="204"/>
      <c r="AG38" s="204"/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  <c r="BI38" s="204"/>
      <c r="BJ38" s="204"/>
      <c r="BK38" s="204"/>
      <c r="BL38" s="204"/>
      <c r="BM38" s="204"/>
      <c r="BN38" s="204"/>
      <c r="BO38" s="204"/>
      <c r="BP38" s="204"/>
      <c r="BQ38" s="204"/>
      <c r="BR38" s="204"/>
      <c r="BS38" s="204"/>
      <c r="BT38" s="204"/>
      <c r="BU38" s="204"/>
      <c r="BV38" s="204"/>
      <c r="BW38" s="204"/>
      <c r="BX38" s="204"/>
      <c r="BY38" s="204"/>
      <c r="BZ38" s="204"/>
      <c r="CA38" s="204"/>
      <c r="CB38" s="204"/>
      <c r="CC38" s="204"/>
      <c r="CD38" s="204"/>
      <c r="CE38" s="204"/>
      <c r="CF38" s="204"/>
      <c r="CG38" s="204"/>
      <c r="CH38" s="204"/>
      <c r="CI38" s="204"/>
      <c r="CJ38" s="204"/>
      <c r="CK38" s="204"/>
      <c r="CL38" s="204"/>
      <c r="CM38" s="204"/>
      <c r="CN38" s="204"/>
      <c r="CO38" s="204"/>
      <c r="CP38" s="204"/>
      <c r="CQ38" s="204"/>
      <c r="CR38" s="204"/>
      <c r="CS38" s="204"/>
      <c r="CT38" s="204"/>
      <c r="CU38" s="204"/>
      <c r="CV38" s="204"/>
      <c r="CW38" s="204"/>
      <c r="CX38" s="204"/>
      <c r="CY38" s="204"/>
      <c r="CZ38" s="204"/>
      <c r="DA38" s="204"/>
      <c r="DB38" s="204"/>
      <c r="DC38" s="204"/>
      <c r="DD38" s="204"/>
      <c r="DE38" s="204"/>
      <c r="DF38" s="204"/>
      <c r="DG38" s="204"/>
      <c r="DH38" s="204"/>
      <c r="DI38" s="204"/>
      <c r="DJ38" s="204"/>
      <c r="DK38" s="204"/>
      <c r="DL38" s="204"/>
      <c r="DM38" s="204"/>
      <c r="DN38" s="204"/>
      <c r="DO38" s="204"/>
      <c r="DP38" s="204"/>
      <c r="DQ38" s="204"/>
      <c r="DR38" s="204"/>
      <c r="DS38" s="204"/>
      <c r="DT38" s="204"/>
      <c r="DU38" s="204"/>
      <c r="DV38" s="204"/>
      <c r="DW38" s="204"/>
      <c r="DX38" s="204"/>
      <c r="DY38" s="204"/>
      <c r="DZ38" s="204"/>
      <c r="EA38" s="204"/>
      <c r="EB38" s="204"/>
      <c r="EC38" s="204"/>
      <c r="ED38" s="204"/>
      <c r="EE38" s="204"/>
      <c r="EF38" s="204"/>
      <c r="EG38" s="204"/>
      <c r="EH38" s="204"/>
      <c r="EI38" s="204"/>
      <c r="EJ38" s="204"/>
      <c r="EK38" s="204"/>
      <c r="EL38" s="204"/>
      <c r="EM38" s="204"/>
      <c r="EN38" s="204"/>
      <c r="EO38" s="204"/>
      <c r="EP38" s="204"/>
      <c r="EQ38" s="204"/>
      <c r="ER38" s="204"/>
      <c r="ES38" s="204"/>
      <c r="ET38" s="204"/>
      <c r="EU38" s="204"/>
      <c r="EV38" s="204"/>
      <c r="EW38" s="204"/>
      <c r="EX38" s="204"/>
      <c r="EY38" s="204"/>
      <c r="EZ38" s="204"/>
      <c r="FA38" s="204"/>
      <c r="FB38" s="204"/>
      <c r="FC38" s="204"/>
      <c r="FD38" s="204"/>
      <c r="FE38" s="204"/>
      <c r="FF38" s="204"/>
      <c r="FG38" s="204"/>
      <c r="FH38" s="204"/>
      <c r="FI38" s="204"/>
      <c r="FJ38" s="204"/>
      <c r="FK38" s="204"/>
      <c r="FL38" s="204"/>
      <c r="FM38" s="204"/>
      <c r="FN38" s="204"/>
      <c r="FO38" s="204"/>
      <c r="FP38" s="204"/>
      <c r="FQ38" s="204"/>
      <c r="FR38" s="204"/>
      <c r="FS38" s="204"/>
      <c r="FT38" s="204"/>
      <c r="FU38" s="204"/>
      <c r="FV38" s="204"/>
      <c r="FW38" s="204"/>
      <c r="FX38" s="204"/>
      <c r="FY38" s="204"/>
      <c r="FZ38" s="204"/>
      <c r="GA38" s="204"/>
      <c r="GB38" s="204"/>
      <c r="GC38" s="204"/>
      <c r="GD38" s="204"/>
      <c r="GE38" s="204"/>
      <c r="GF38" s="204"/>
      <c r="GG38" s="204"/>
      <c r="GH38" s="204"/>
      <c r="GI38" s="204"/>
      <c r="GJ38" s="204"/>
      <c r="GK38" s="204"/>
      <c r="GL38" s="204"/>
      <c r="GM38" s="204"/>
      <c r="GN38" s="204"/>
      <c r="GO38" s="204"/>
    </row>
    <row r="39" spans="1:197" ht="25.5" customHeight="1" x14ac:dyDescent="0.25"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04"/>
      <c r="AB39" s="204"/>
      <c r="AC39" s="204"/>
      <c r="AD39" s="204"/>
      <c r="AE39" s="204"/>
      <c r="AF39" s="204"/>
      <c r="AG39" s="204"/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  <c r="BI39" s="204"/>
      <c r="BJ39" s="204"/>
      <c r="BK39" s="204"/>
      <c r="BL39" s="204"/>
      <c r="BM39" s="204"/>
      <c r="BN39" s="204"/>
      <c r="BO39" s="204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4"/>
      <c r="CM39" s="204"/>
      <c r="CN39" s="204"/>
      <c r="CO39" s="204"/>
      <c r="CP39" s="204"/>
      <c r="CQ39" s="204"/>
      <c r="CR39" s="204"/>
      <c r="CS39" s="204"/>
      <c r="CT39" s="204"/>
      <c r="CU39" s="204"/>
      <c r="CV39" s="204"/>
      <c r="CW39" s="204"/>
      <c r="CX39" s="204"/>
      <c r="CY39" s="204"/>
      <c r="CZ39" s="204"/>
      <c r="DA39" s="204"/>
      <c r="DB39" s="204"/>
      <c r="DC39" s="204"/>
      <c r="DD39" s="204"/>
      <c r="DE39" s="204"/>
      <c r="DF39" s="204"/>
      <c r="DG39" s="204"/>
      <c r="DH39" s="204"/>
      <c r="DI39" s="204"/>
      <c r="DJ39" s="204"/>
      <c r="DK39" s="204"/>
      <c r="DL39" s="204"/>
      <c r="DM39" s="204"/>
      <c r="DN39" s="204"/>
      <c r="DO39" s="204"/>
      <c r="DP39" s="204"/>
      <c r="DQ39" s="204"/>
      <c r="DR39" s="204"/>
      <c r="DS39" s="204"/>
      <c r="DT39" s="204"/>
      <c r="DU39" s="204"/>
      <c r="DV39" s="204"/>
      <c r="DW39" s="204"/>
      <c r="DX39" s="204"/>
      <c r="DY39" s="204"/>
      <c r="DZ39" s="204"/>
      <c r="EA39" s="204"/>
      <c r="EB39" s="204"/>
      <c r="EC39" s="204"/>
      <c r="ED39" s="204"/>
      <c r="EE39" s="204"/>
      <c r="EF39" s="204"/>
      <c r="EG39" s="204"/>
      <c r="EH39" s="204"/>
      <c r="EI39" s="204"/>
      <c r="EJ39" s="204"/>
      <c r="EK39" s="204"/>
      <c r="EL39" s="204"/>
      <c r="EM39" s="204"/>
      <c r="EN39" s="204"/>
      <c r="EO39" s="204"/>
      <c r="EP39" s="204"/>
      <c r="EQ39" s="204"/>
      <c r="ER39" s="204"/>
      <c r="ES39" s="204"/>
      <c r="ET39" s="204"/>
      <c r="EU39" s="204"/>
      <c r="EV39" s="204"/>
      <c r="EW39" s="204"/>
      <c r="EX39" s="204"/>
      <c r="EY39" s="204"/>
      <c r="EZ39" s="204"/>
      <c r="FA39" s="204"/>
      <c r="FB39" s="204"/>
      <c r="FC39" s="204"/>
      <c r="FD39" s="204"/>
      <c r="FE39" s="204"/>
      <c r="FF39" s="204"/>
      <c r="FG39" s="204"/>
      <c r="FH39" s="204"/>
      <c r="FI39" s="204"/>
      <c r="FJ39" s="204"/>
      <c r="FK39" s="204"/>
      <c r="FL39" s="204"/>
      <c r="FM39" s="204"/>
      <c r="FN39" s="204"/>
      <c r="FO39" s="204"/>
      <c r="FP39" s="204"/>
      <c r="FQ39" s="204"/>
      <c r="FR39" s="204"/>
      <c r="FS39" s="204"/>
      <c r="FT39" s="204"/>
      <c r="FU39" s="204"/>
      <c r="FV39" s="204"/>
      <c r="FW39" s="204"/>
      <c r="FX39" s="204"/>
      <c r="FY39" s="204"/>
      <c r="FZ39" s="204"/>
      <c r="GA39" s="204"/>
      <c r="GB39" s="204"/>
      <c r="GC39" s="204"/>
      <c r="GD39" s="204"/>
      <c r="GE39" s="204"/>
      <c r="GF39" s="204"/>
      <c r="GG39" s="204"/>
      <c r="GH39" s="204"/>
      <c r="GI39" s="204"/>
      <c r="GJ39" s="204"/>
      <c r="GK39" s="204"/>
      <c r="GL39" s="204"/>
      <c r="GM39" s="204"/>
      <c r="GN39" s="204"/>
      <c r="GO39" s="204"/>
    </row>
    <row r="40" spans="1:197" ht="25.5" customHeight="1" x14ac:dyDescent="0.25">
      <c r="O40" s="204"/>
      <c r="P40" s="204"/>
      <c r="Q40" s="204"/>
      <c r="R40" s="204"/>
      <c r="S40" s="204"/>
      <c r="T40" s="204"/>
      <c r="U40" s="204"/>
      <c r="V40" s="204"/>
      <c r="W40" s="204"/>
      <c r="X40" s="204"/>
      <c r="Y40" s="204"/>
      <c r="Z40" s="204"/>
      <c r="AA40" s="204"/>
      <c r="AB40" s="204"/>
      <c r="AC40" s="204"/>
      <c r="AD40" s="204"/>
      <c r="AE40" s="204"/>
      <c r="AF40" s="204"/>
      <c r="AG40" s="204"/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  <c r="BI40" s="204"/>
      <c r="BJ40" s="204"/>
      <c r="BK40" s="204"/>
      <c r="BL40" s="204"/>
      <c r="BM40" s="204"/>
      <c r="BN40" s="204"/>
      <c r="BO40" s="204"/>
      <c r="BP40" s="204"/>
      <c r="BQ40" s="204"/>
      <c r="BR40" s="204"/>
      <c r="BS40" s="204"/>
      <c r="BT40" s="204"/>
      <c r="BU40" s="204"/>
      <c r="BV40" s="204"/>
      <c r="BW40" s="204"/>
      <c r="BX40" s="204"/>
      <c r="BY40" s="204"/>
      <c r="BZ40" s="204"/>
      <c r="CA40" s="204"/>
      <c r="CB40" s="204"/>
      <c r="CC40" s="204"/>
      <c r="CD40" s="204"/>
      <c r="CE40" s="204"/>
      <c r="CF40" s="204"/>
      <c r="CG40" s="204"/>
      <c r="CH40" s="204"/>
      <c r="CI40" s="204"/>
      <c r="CJ40" s="204"/>
      <c r="CK40" s="204"/>
      <c r="CL40" s="204"/>
      <c r="CM40" s="204"/>
      <c r="CN40" s="204"/>
      <c r="CO40" s="204"/>
      <c r="CP40" s="204"/>
      <c r="CQ40" s="204"/>
      <c r="CR40" s="204"/>
      <c r="CS40" s="204"/>
      <c r="CT40" s="204"/>
      <c r="CU40" s="204"/>
      <c r="CV40" s="204"/>
      <c r="CW40" s="204"/>
      <c r="CX40" s="204"/>
      <c r="CY40" s="204"/>
      <c r="CZ40" s="204"/>
      <c r="DA40" s="204"/>
      <c r="DB40" s="204"/>
      <c r="DC40" s="204"/>
      <c r="DD40" s="204"/>
      <c r="DE40" s="204"/>
      <c r="DF40" s="204"/>
      <c r="DG40" s="204"/>
      <c r="DH40" s="204"/>
      <c r="DI40" s="204"/>
      <c r="DJ40" s="204"/>
      <c r="DK40" s="204"/>
      <c r="DL40" s="204"/>
      <c r="DM40" s="204"/>
      <c r="DN40" s="204"/>
      <c r="DO40" s="204"/>
      <c r="DP40" s="204"/>
      <c r="DQ40" s="204"/>
      <c r="DR40" s="204"/>
      <c r="DS40" s="204"/>
      <c r="DT40" s="204"/>
      <c r="DU40" s="204"/>
      <c r="DV40" s="204"/>
      <c r="DW40" s="204"/>
      <c r="DX40" s="204"/>
      <c r="DY40" s="204"/>
      <c r="DZ40" s="204"/>
      <c r="EA40" s="204"/>
      <c r="EB40" s="204"/>
      <c r="EC40" s="204"/>
      <c r="ED40" s="204"/>
      <c r="EE40" s="204"/>
      <c r="EF40" s="204"/>
      <c r="EG40" s="204"/>
      <c r="EH40" s="204"/>
      <c r="EI40" s="204"/>
      <c r="EJ40" s="204"/>
      <c r="EK40" s="204"/>
      <c r="EL40" s="204"/>
      <c r="EM40" s="204"/>
      <c r="EN40" s="204"/>
      <c r="EO40" s="204"/>
      <c r="EP40" s="204"/>
      <c r="EQ40" s="204"/>
      <c r="ER40" s="204"/>
      <c r="ES40" s="204"/>
      <c r="ET40" s="204"/>
      <c r="EU40" s="204"/>
      <c r="EV40" s="204"/>
      <c r="EW40" s="204"/>
      <c r="EX40" s="204"/>
      <c r="EY40" s="204"/>
      <c r="EZ40" s="204"/>
      <c r="FA40" s="204"/>
      <c r="FB40" s="204"/>
      <c r="FC40" s="204"/>
      <c r="FD40" s="204"/>
      <c r="FE40" s="204"/>
      <c r="FF40" s="204"/>
      <c r="FG40" s="204"/>
      <c r="FH40" s="204"/>
      <c r="FI40" s="204"/>
      <c r="FJ40" s="204"/>
      <c r="FK40" s="204"/>
      <c r="FL40" s="204"/>
      <c r="FM40" s="204"/>
      <c r="FN40" s="204"/>
      <c r="FO40" s="204"/>
      <c r="FP40" s="204"/>
      <c r="FQ40" s="204"/>
      <c r="FR40" s="204"/>
      <c r="FS40" s="204"/>
      <c r="FT40" s="204"/>
      <c r="FU40" s="204"/>
      <c r="FV40" s="204"/>
      <c r="FW40" s="204"/>
      <c r="FX40" s="204"/>
      <c r="FY40" s="204"/>
      <c r="FZ40" s="204"/>
      <c r="GA40" s="204"/>
      <c r="GB40" s="204"/>
      <c r="GC40" s="204"/>
      <c r="GD40" s="204"/>
      <c r="GE40" s="204"/>
      <c r="GF40" s="204"/>
      <c r="GG40" s="204"/>
      <c r="GH40" s="204"/>
      <c r="GI40" s="204"/>
      <c r="GJ40" s="204"/>
      <c r="GK40" s="204"/>
      <c r="GL40" s="204"/>
      <c r="GM40" s="204"/>
      <c r="GN40" s="204"/>
      <c r="GO40" s="204"/>
    </row>
    <row r="41" spans="1:197" ht="25.5" customHeight="1" x14ac:dyDescent="0.25"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  <c r="AA41" s="204"/>
      <c r="AB41" s="204"/>
      <c r="AC41" s="204"/>
      <c r="AD41" s="204"/>
      <c r="AE41" s="204"/>
      <c r="AF41" s="204"/>
      <c r="AG41" s="204"/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  <c r="BI41" s="204"/>
      <c r="BJ41" s="204"/>
      <c r="BK41" s="204"/>
      <c r="BL41" s="204"/>
      <c r="BM41" s="204"/>
      <c r="BN41" s="204"/>
      <c r="BO41" s="204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4"/>
      <c r="CM41" s="204"/>
      <c r="CN41" s="204"/>
      <c r="CO41" s="204"/>
      <c r="CP41" s="204"/>
      <c r="CQ41" s="204"/>
      <c r="CR41" s="204"/>
      <c r="CS41" s="204"/>
      <c r="CT41" s="204"/>
      <c r="CU41" s="204"/>
      <c r="CV41" s="204"/>
      <c r="CW41" s="204"/>
      <c r="CX41" s="204"/>
      <c r="CY41" s="204"/>
      <c r="CZ41" s="204"/>
      <c r="DA41" s="204"/>
      <c r="DB41" s="204"/>
      <c r="DC41" s="204"/>
      <c r="DD41" s="204"/>
      <c r="DE41" s="204"/>
      <c r="DF41" s="204"/>
      <c r="DG41" s="204"/>
      <c r="DH41" s="204"/>
      <c r="DI41" s="204"/>
      <c r="DJ41" s="204"/>
      <c r="DK41" s="204"/>
      <c r="DL41" s="204"/>
      <c r="DM41" s="204"/>
      <c r="DN41" s="204"/>
      <c r="DO41" s="204"/>
      <c r="DP41" s="204"/>
      <c r="DQ41" s="204"/>
      <c r="DR41" s="204"/>
      <c r="DS41" s="204"/>
      <c r="DT41" s="204"/>
      <c r="DU41" s="204"/>
      <c r="DV41" s="204"/>
      <c r="DW41" s="204"/>
      <c r="DX41" s="204"/>
      <c r="DY41" s="204"/>
      <c r="DZ41" s="204"/>
      <c r="EA41" s="204"/>
      <c r="EB41" s="204"/>
      <c r="EC41" s="204"/>
      <c r="ED41" s="204"/>
      <c r="EE41" s="204"/>
      <c r="EF41" s="204"/>
      <c r="EG41" s="204"/>
      <c r="EH41" s="204"/>
      <c r="EI41" s="204"/>
      <c r="EJ41" s="204"/>
      <c r="EK41" s="204"/>
      <c r="EL41" s="204"/>
      <c r="EM41" s="204"/>
      <c r="EN41" s="204"/>
      <c r="EO41" s="204"/>
      <c r="EP41" s="204"/>
      <c r="EQ41" s="204"/>
      <c r="ER41" s="204"/>
      <c r="ES41" s="204"/>
      <c r="ET41" s="204"/>
      <c r="EU41" s="204"/>
      <c r="EV41" s="204"/>
      <c r="EW41" s="204"/>
      <c r="EX41" s="204"/>
      <c r="EY41" s="204"/>
      <c r="EZ41" s="204"/>
      <c r="FA41" s="204"/>
      <c r="FB41" s="204"/>
      <c r="FC41" s="204"/>
      <c r="FD41" s="204"/>
      <c r="FE41" s="204"/>
      <c r="FF41" s="204"/>
      <c r="FG41" s="204"/>
      <c r="FH41" s="204"/>
      <c r="FI41" s="204"/>
      <c r="FJ41" s="204"/>
      <c r="FK41" s="204"/>
      <c r="FL41" s="204"/>
      <c r="FM41" s="204"/>
      <c r="FN41" s="204"/>
      <c r="FO41" s="204"/>
      <c r="FP41" s="204"/>
      <c r="FQ41" s="204"/>
      <c r="FR41" s="204"/>
      <c r="FS41" s="204"/>
      <c r="FT41" s="204"/>
      <c r="FU41" s="204"/>
      <c r="FV41" s="204"/>
      <c r="FW41" s="204"/>
      <c r="FX41" s="204"/>
      <c r="FY41" s="204"/>
      <c r="FZ41" s="204"/>
      <c r="GA41" s="204"/>
      <c r="GB41" s="204"/>
      <c r="GC41" s="204"/>
      <c r="GD41" s="204"/>
      <c r="GE41" s="204"/>
      <c r="GF41" s="204"/>
      <c r="GG41" s="204"/>
      <c r="GH41" s="204"/>
      <c r="GI41" s="204"/>
      <c r="GJ41" s="204"/>
      <c r="GK41" s="204"/>
      <c r="GL41" s="204"/>
      <c r="GM41" s="204"/>
      <c r="GN41" s="204"/>
      <c r="GO41" s="204"/>
    </row>
    <row r="42" spans="1:197" ht="25.5" customHeight="1" x14ac:dyDescent="0.25"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  <c r="BI42" s="204"/>
      <c r="BJ42" s="204"/>
      <c r="BK42" s="204"/>
      <c r="BL42" s="204"/>
      <c r="BM42" s="204"/>
      <c r="BN42" s="204"/>
      <c r="BO42" s="204"/>
      <c r="BP42" s="204"/>
      <c r="BQ42" s="204"/>
      <c r="BR42" s="204"/>
      <c r="BS42" s="204"/>
      <c r="BT42" s="204"/>
      <c r="BU42" s="204"/>
      <c r="BV42" s="204"/>
      <c r="BW42" s="204"/>
      <c r="BX42" s="204"/>
      <c r="BY42" s="204"/>
      <c r="BZ42" s="204"/>
      <c r="CA42" s="204"/>
      <c r="CB42" s="204"/>
      <c r="CC42" s="204"/>
      <c r="CD42" s="204"/>
      <c r="CE42" s="204"/>
      <c r="CF42" s="204"/>
      <c r="CG42" s="204"/>
      <c r="CH42" s="204"/>
      <c r="CI42" s="204"/>
      <c r="CJ42" s="204"/>
      <c r="CK42" s="204"/>
      <c r="CL42" s="204"/>
      <c r="CM42" s="204"/>
      <c r="CN42" s="204"/>
      <c r="CO42" s="204"/>
      <c r="CP42" s="204"/>
      <c r="CQ42" s="204"/>
      <c r="CR42" s="204"/>
      <c r="CS42" s="204"/>
      <c r="CT42" s="204"/>
      <c r="CU42" s="204"/>
      <c r="CV42" s="204"/>
      <c r="CW42" s="204"/>
      <c r="CX42" s="204"/>
      <c r="CY42" s="204"/>
      <c r="CZ42" s="204"/>
      <c r="DA42" s="204"/>
      <c r="DB42" s="204"/>
      <c r="DC42" s="204"/>
      <c r="DD42" s="204"/>
      <c r="DE42" s="204"/>
      <c r="DF42" s="204"/>
      <c r="DG42" s="204"/>
      <c r="DH42" s="204"/>
      <c r="DI42" s="204"/>
      <c r="DJ42" s="204"/>
      <c r="DK42" s="204"/>
      <c r="DL42" s="204"/>
      <c r="DM42" s="204"/>
      <c r="DN42" s="204"/>
      <c r="DO42" s="204"/>
      <c r="DP42" s="204"/>
      <c r="DQ42" s="204"/>
      <c r="DR42" s="204"/>
      <c r="DS42" s="204"/>
      <c r="DT42" s="204"/>
      <c r="DU42" s="204"/>
      <c r="DV42" s="204"/>
      <c r="DW42" s="204"/>
      <c r="DX42" s="204"/>
      <c r="DY42" s="204"/>
      <c r="DZ42" s="204"/>
      <c r="EA42" s="204"/>
      <c r="EB42" s="204"/>
      <c r="EC42" s="204"/>
      <c r="ED42" s="204"/>
      <c r="EE42" s="204"/>
      <c r="EF42" s="204"/>
      <c r="EG42" s="204"/>
      <c r="EH42" s="204"/>
      <c r="EI42" s="204"/>
      <c r="EJ42" s="204"/>
      <c r="EK42" s="204"/>
      <c r="EL42" s="204"/>
      <c r="EM42" s="204"/>
      <c r="EN42" s="204"/>
      <c r="EO42" s="204"/>
      <c r="EP42" s="204"/>
      <c r="EQ42" s="204"/>
      <c r="ER42" s="204"/>
      <c r="ES42" s="204"/>
      <c r="ET42" s="204"/>
      <c r="EU42" s="204"/>
      <c r="EV42" s="204"/>
      <c r="EW42" s="204"/>
      <c r="EX42" s="204"/>
      <c r="EY42" s="204"/>
      <c r="EZ42" s="204"/>
      <c r="FA42" s="204"/>
      <c r="FB42" s="204"/>
      <c r="FC42" s="204"/>
      <c r="FD42" s="204"/>
      <c r="FE42" s="204"/>
      <c r="FF42" s="204"/>
      <c r="FG42" s="204"/>
      <c r="FH42" s="204"/>
      <c r="FI42" s="204"/>
      <c r="FJ42" s="204"/>
      <c r="FK42" s="204"/>
      <c r="FL42" s="204"/>
      <c r="FM42" s="204"/>
      <c r="FN42" s="204"/>
      <c r="FO42" s="204"/>
      <c r="FP42" s="204"/>
      <c r="FQ42" s="204"/>
      <c r="FR42" s="204"/>
      <c r="FS42" s="204"/>
      <c r="FT42" s="204"/>
      <c r="FU42" s="204"/>
      <c r="FV42" s="204"/>
      <c r="FW42" s="204"/>
      <c r="FX42" s="204"/>
      <c r="FY42" s="204"/>
      <c r="FZ42" s="204"/>
      <c r="GA42" s="204"/>
      <c r="GB42" s="204"/>
      <c r="GC42" s="204"/>
      <c r="GD42" s="204"/>
      <c r="GE42" s="204"/>
      <c r="GF42" s="204"/>
      <c r="GG42" s="204"/>
      <c r="GH42" s="204"/>
      <c r="GI42" s="204"/>
      <c r="GJ42" s="204"/>
      <c r="GK42" s="204"/>
      <c r="GL42" s="204"/>
      <c r="GM42" s="204"/>
      <c r="GN42" s="204"/>
      <c r="GO42" s="204"/>
    </row>
    <row r="43" spans="1:197" ht="25.5" customHeight="1" x14ac:dyDescent="0.25"/>
    <row r="44" spans="1:197" ht="25.5" customHeight="1" x14ac:dyDescent="0.25"/>
    <row r="45" spans="1:197" ht="25.5" customHeight="1" x14ac:dyDescent="0.25"/>
    <row r="46" spans="1:197" ht="25.5" customHeight="1" x14ac:dyDescent="0.25"/>
    <row r="47" spans="1:197" ht="25.5" customHeight="1" x14ac:dyDescent="0.25"/>
    <row r="48" spans="1:197" ht="25.5" customHeight="1" x14ac:dyDescent="0.25"/>
    <row r="49" ht="25.5" customHeight="1" x14ac:dyDescent="0.25"/>
    <row r="50" ht="25.5" customHeight="1" x14ac:dyDescent="0.25"/>
    <row r="51" ht="25.5" customHeight="1" x14ac:dyDescent="0.25"/>
    <row r="52" ht="25.5" customHeight="1" x14ac:dyDescent="0.25"/>
  </sheetData>
  <mergeCells count="24">
    <mergeCell ref="A23:N23"/>
    <mergeCell ref="G10:G12"/>
    <mergeCell ref="H10:H12"/>
    <mergeCell ref="I10:I12"/>
    <mergeCell ref="J10:M10"/>
    <mergeCell ref="N10:N12"/>
    <mergeCell ref="J11:K11"/>
    <mergeCell ref="L11:M11"/>
    <mergeCell ref="A13:N13"/>
    <mergeCell ref="A5:N5"/>
    <mergeCell ref="A1:N1"/>
    <mergeCell ref="A2:N2"/>
    <mergeCell ref="A3:N3"/>
    <mergeCell ref="A4:N4"/>
    <mergeCell ref="A6:N6"/>
    <mergeCell ref="A7:N7"/>
    <mergeCell ref="A8:N8"/>
    <mergeCell ref="A9:N9"/>
    <mergeCell ref="A10:A12"/>
    <mergeCell ref="B10:B12"/>
    <mergeCell ref="C10:C12"/>
    <mergeCell ref="D10:D12"/>
    <mergeCell ref="E10:E12"/>
    <mergeCell ref="F10:F12"/>
  </mergeCells>
  <pageMargins left="0" right="0" top="0" bottom="0" header="0" footer="0"/>
  <pageSetup paperSize="9" scale="38" orientation="landscape" r:id="rId1"/>
  <headerFooter alignWithMargins="0"/>
  <colBreaks count="1" manualBreakCount="1">
    <brk id="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R29"/>
  <sheetViews>
    <sheetView view="pageBreakPreview" topLeftCell="A19" zoomScale="44" zoomScaleNormal="100" zoomScaleSheetLayoutView="44" workbookViewId="0">
      <selection activeCell="A14" sqref="A14:XFD14"/>
    </sheetView>
  </sheetViews>
  <sheetFormatPr defaultRowHeight="27" x14ac:dyDescent="0.25"/>
  <cols>
    <col min="1" max="1" width="9.140625" style="84" customWidth="1"/>
    <col min="2" max="2" width="13.28515625" style="84" customWidth="1"/>
    <col min="3" max="3" width="81.140625" style="115" customWidth="1"/>
    <col min="4" max="4" width="16.85546875" style="63" customWidth="1"/>
    <col min="5" max="5" width="14.28515625" style="63" customWidth="1"/>
    <col min="6" max="6" width="54.42578125" style="63" customWidth="1"/>
    <col min="7" max="7" width="5.140625" style="35" hidden="1" customWidth="1"/>
    <col min="8" max="8" width="58.28515625" style="83" customWidth="1"/>
    <col min="9" max="9" width="37.85546875" style="84" customWidth="1"/>
    <col min="10" max="10" width="13.85546875" style="63" customWidth="1"/>
    <col min="11" max="12" width="17.28515625" style="84" customWidth="1"/>
    <col min="13" max="13" width="17.28515625" style="35" customWidth="1"/>
    <col min="14" max="14" width="21.42578125" style="63" customWidth="1"/>
    <col min="15" max="16384" width="9.140625" style="35"/>
  </cols>
  <sheetData>
    <row r="1" spans="1:18" s="22" customFormat="1" ht="39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113"/>
      <c r="O1" s="47"/>
      <c r="P1" s="47"/>
      <c r="Q1" s="48"/>
      <c r="R1" s="21"/>
    </row>
    <row r="2" spans="1:18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113"/>
      <c r="O2" s="47"/>
      <c r="P2" s="47"/>
      <c r="Q2" s="48"/>
      <c r="R2" s="21"/>
    </row>
    <row r="3" spans="1:18" s="22" customFormat="1" ht="6.75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113"/>
      <c r="O3" s="47"/>
      <c r="P3" s="47"/>
      <c r="Q3" s="48"/>
      <c r="R3" s="21"/>
    </row>
    <row r="4" spans="1:18" s="22" customFormat="1" ht="28.5" customHeight="1" x14ac:dyDescent="0.25">
      <c r="A4" s="418" t="s">
        <v>296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113"/>
      <c r="O4" s="47"/>
      <c r="P4" s="47"/>
      <c r="Q4" s="48"/>
      <c r="R4" s="21"/>
    </row>
    <row r="5" spans="1:18" s="22" customFormat="1" ht="20.25" customHeight="1" x14ac:dyDescent="0.25">
      <c r="A5" s="418" t="s">
        <v>239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113"/>
      <c r="O5" s="47"/>
      <c r="P5" s="47"/>
      <c r="Q5" s="48"/>
      <c r="R5" s="21"/>
    </row>
    <row r="6" spans="1:18" s="22" customFormat="1" ht="30.75" customHeight="1" x14ac:dyDescent="0.25">
      <c r="A6" s="418" t="s">
        <v>51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113"/>
      <c r="O6" s="47"/>
      <c r="P6" s="47"/>
      <c r="Q6" s="48"/>
      <c r="R6" s="21"/>
    </row>
    <row r="7" spans="1:18" s="22" customFormat="1" ht="25.5" customHeight="1" x14ac:dyDescent="0.25">
      <c r="A7" s="420">
        <v>41951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113"/>
      <c r="O7" s="47"/>
      <c r="P7" s="47"/>
      <c r="Q7" s="48"/>
      <c r="R7" s="21"/>
    </row>
    <row r="8" spans="1:18" s="22" customFormat="1" ht="28.5" customHeight="1" x14ac:dyDescent="0.25">
      <c r="A8" s="418" t="s">
        <v>118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113"/>
      <c r="O8" s="47"/>
      <c r="P8" s="47"/>
      <c r="Q8" s="48"/>
      <c r="R8" s="21"/>
    </row>
    <row r="9" spans="1:18" s="22" customFormat="1" ht="33.75" customHeight="1" thickBot="1" x14ac:dyDescent="0.45">
      <c r="A9" s="489" t="s">
        <v>106</v>
      </c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113">
        <v>94</v>
      </c>
      <c r="O9" s="47"/>
      <c r="P9" s="47"/>
      <c r="Q9" s="48"/>
      <c r="R9" s="21"/>
    </row>
    <row r="10" spans="1:18" s="37" customFormat="1" ht="23.25" customHeight="1" x14ac:dyDescent="0.25">
      <c r="A10" s="499" t="s">
        <v>64</v>
      </c>
      <c r="B10" s="486" t="s">
        <v>65</v>
      </c>
      <c r="C10" s="426" t="s">
        <v>66</v>
      </c>
      <c r="D10" s="426" t="s">
        <v>67</v>
      </c>
      <c r="E10" s="426" t="s">
        <v>41</v>
      </c>
      <c r="F10" s="426" t="s">
        <v>62</v>
      </c>
      <c r="G10" s="448" t="s">
        <v>92</v>
      </c>
      <c r="H10" s="502" t="s">
        <v>9</v>
      </c>
      <c r="I10" s="491" t="s">
        <v>68</v>
      </c>
      <c r="J10" s="409" t="s">
        <v>77</v>
      </c>
      <c r="K10" s="494"/>
      <c r="L10" s="406" t="s">
        <v>87</v>
      </c>
      <c r="M10" s="496" t="s">
        <v>50</v>
      </c>
      <c r="N10" s="68"/>
    </row>
    <row r="11" spans="1:18" s="37" customFormat="1" ht="23.25" customHeight="1" x14ac:dyDescent="0.25">
      <c r="A11" s="500"/>
      <c r="B11" s="487"/>
      <c r="C11" s="427"/>
      <c r="D11" s="427"/>
      <c r="E11" s="427"/>
      <c r="F11" s="427"/>
      <c r="G11" s="449"/>
      <c r="H11" s="503"/>
      <c r="I11" s="492"/>
      <c r="J11" s="412"/>
      <c r="K11" s="495"/>
      <c r="L11" s="407"/>
      <c r="M11" s="497"/>
      <c r="N11" s="68"/>
    </row>
    <row r="12" spans="1:18" s="37" customFormat="1" ht="23.25" customHeight="1" thickBot="1" x14ac:dyDescent="0.3">
      <c r="A12" s="501"/>
      <c r="B12" s="488"/>
      <c r="C12" s="428"/>
      <c r="D12" s="428"/>
      <c r="E12" s="428"/>
      <c r="F12" s="428"/>
      <c r="G12" s="450"/>
      <c r="H12" s="504"/>
      <c r="I12" s="493"/>
      <c r="J12" s="213" t="s">
        <v>71</v>
      </c>
      <c r="K12" s="123" t="s">
        <v>72</v>
      </c>
      <c r="L12" s="408"/>
      <c r="M12" s="498"/>
      <c r="N12" s="68"/>
    </row>
    <row r="13" spans="1:18" s="86" customFormat="1" ht="75" customHeight="1" x14ac:dyDescent="0.25">
      <c r="A13" s="260">
        <v>1</v>
      </c>
      <c r="B13" s="261">
        <v>50</v>
      </c>
      <c r="C13" s="262" t="s">
        <v>116</v>
      </c>
      <c r="D13" s="263">
        <v>1992</v>
      </c>
      <c r="E13" s="350" t="s">
        <v>57</v>
      </c>
      <c r="F13" s="262" t="s">
        <v>261</v>
      </c>
      <c r="G13" s="262"/>
      <c r="H13" s="255" t="s">
        <v>107</v>
      </c>
      <c r="I13" s="351" t="s">
        <v>108</v>
      </c>
      <c r="J13" s="57">
        <v>0</v>
      </c>
      <c r="K13" s="69">
        <v>59.89</v>
      </c>
      <c r="L13" s="70"/>
      <c r="M13" s="75"/>
      <c r="N13" s="321">
        <f t="shared" ref="N13:N22" si="0">(K13-$N$9)/4</f>
        <v>-8.5274999999999999</v>
      </c>
      <c r="O13" s="85"/>
      <c r="P13" s="85"/>
    </row>
    <row r="14" spans="1:18" s="86" customFormat="1" ht="75" customHeight="1" x14ac:dyDescent="0.25">
      <c r="A14" s="214">
        <v>2</v>
      </c>
      <c r="B14" s="215">
        <v>21</v>
      </c>
      <c r="C14" s="267" t="s">
        <v>277</v>
      </c>
      <c r="D14" s="268"/>
      <c r="E14" s="268"/>
      <c r="F14" s="267" t="s">
        <v>278</v>
      </c>
      <c r="G14" s="267"/>
      <c r="H14" s="256" t="s">
        <v>264</v>
      </c>
      <c r="I14" s="348" t="s">
        <v>279</v>
      </c>
      <c r="J14" s="53">
        <v>0</v>
      </c>
      <c r="K14" s="71">
        <v>63.77</v>
      </c>
      <c r="L14" s="72"/>
      <c r="M14" s="76"/>
      <c r="N14" s="321">
        <f t="shared" si="0"/>
        <v>-7.5574999999999992</v>
      </c>
      <c r="O14" s="85"/>
      <c r="P14" s="85"/>
    </row>
    <row r="15" spans="1:18" s="86" customFormat="1" ht="75" customHeight="1" x14ac:dyDescent="0.25">
      <c r="A15" s="214">
        <v>3</v>
      </c>
      <c r="B15" s="215">
        <v>57</v>
      </c>
      <c r="C15" s="267" t="s">
        <v>266</v>
      </c>
      <c r="D15" s="268">
        <v>1958</v>
      </c>
      <c r="E15" s="253" t="s">
        <v>63</v>
      </c>
      <c r="F15" s="267" t="s">
        <v>267</v>
      </c>
      <c r="G15" s="267"/>
      <c r="H15" s="256" t="s">
        <v>268</v>
      </c>
      <c r="I15" s="348" t="s">
        <v>94</v>
      </c>
      <c r="J15" s="53">
        <v>0</v>
      </c>
      <c r="K15" s="71">
        <v>68.67</v>
      </c>
      <c r="L15" s="72"/>
      <c r="M15" s="76"/>
      <c r="N15" s="321">
        <f t="shared" si="0"/>
        <v>-6.3324999999999996</v>
      </c>
      <c r="O15" s="85"/>
      <c r="P15" s="85"/>
    </row>
    <row r="16" spans="1:18" s="86" customFormat="1" ht="75" customHeight="1" x14ac:dyDescent="0.25">
      <c r="A16" s="214">
        <v>4</v>
      </c>
      <c r="B16" s="215">
        <v>28</v>
      </c>
      <c r="C16" s="267" t="s">
        <v>151</v>
      </c>
      <c r="D16" s="268">
        <v>1997</v>
      </c>
      <c r="E16" s="268" t="s">
        <v>200</v>
      </c>
      <c r="F16" s="267" t="s">
        <v>162</v>
      </c>
      <c r="G16" s="267"/>
      <c r="H16" s="256" t="s">
        <v>153</v>
      </c>
      <c r="I16" s="349" t="s">
        <v>154</v>
      </c>
      <c r="J16" s="53">
        <v>0</v>
      </c>
      <c r="K16" s="71">
        <v>71.930000000000007</v>
      </c>
      <c r="L16" s="72"/>
      <c r="M16" s="76"/>
      <c r="N16" s="321">
        <f t="shared" si="0"/>
        <v>-5.5174999999999983</v>
      </c>
      <c r="O16" s="85"/>
      <c r="P16" s="85"/>
    </row>
    <row r="17" spans="1:16" s="86" customFormat="1" ht="75" customHeight="1" x14ac:dyDescent="0.25">
      <c r="A17" s="214">
        <v>5</v>
      </c>
      <c r="B17" s="215">
        <v>49</v>
      </c>
      <c r="C17" s="267" t="s">
        <v>116</v>
      </c>
      <c r="D17" s="268">
        <v>1992</v>
      </c>
      <c r="E17" s="257" t="s">
        <v>57</v>
      </c>
      <c r="F17" s="267" t="s">
        <v>213</v>
      </c>
      <c r="G17" s="267" t="s">
        <v>214</v>
      </c>
      <c r="H17" s="256" t="s">
        <v>107</v>
      </c>
      <c r="I17" s="349" t="s">
        <v>108</v>
      </c>
      <c r="J17" s="53">
        <v>4</v>
      </c>
      <c r="K17" s="71">
        <v>68.52</v>
      </c>
      <c r="L17" s="72"/>
      <c r="M17" s="76"/>
      <c r="N17" s="321">
        <f t="shared" si="0"/>
        <v>-6.370000000000001</v>
      </c>
      <c r="O17" s="85"/>
      <c r="P17" s="85"/>
    </row>
    <row r="18" spans="1:16" s="86" customFormat="1" ht="75" customHeight="1" x14ac:dyDescent="0.25">
      <c r="A18" s="214">
        <v>6</v>
      </c>
      <c r="B18" s="215">
        <v>27</v>
      </c>
      <c r="C18" s="267" t="s">
        <v>215</v>
      </c>
      <c r="D18" s="268">
        <v>1992</v>
      </c>
      <c r="E18" s="257" t="s">
        <v>57</v>
      </c>
      <c r="F18" s="267" t="s">
        <v>216</v>
      </c>
      <c r="G18" s="267"/>
      <c r="H18" s="256" t="s">
        <v>217</v>
      </c>
      <c r="I18" s="348" t="s">
        <v>176</v>
      </c>
      <c r="J18" s="53">
        <v>4</v>
      </c>
      <c r="K18" s="71">
        <v>73.12</v>
      </c>
      <c r="L18" s="72"/>
      <c r="M18" s="76"/>
      <c r="N18" s="321">
        <f t="shared" si="0"/>
        <v>-5.2199999999999989</v>
      </c>
      <c r="O18" s="85"/>
      <c r="P18" s="85"/>
    </row>
    <row r="19" spans="1:16" s="86" customFormat="1" ht="75" customHeight="1" x14ac:dyDescent="0.25">
      <c r="A19" s="214">
        <v>7</v>
      </c>
      <c r="B19" s="215">
        <v>59</v>
      </c>
      <c r="C19" s="267" t="s">
        <v>269</v>
      </c>
      <c r="D19" s="268">
        <v>1987</v>
      </c>
      <c r="E19" s="253" t="s">
        <v>63</v>
      </c>
      <c r="F19" s="267" t="s">
        <v>280</v>
      </c>
      <c r="G19" s="267"/>
      <c r="H19" s="256" t="s">
        <v>272</v>
      </c>
      <c r="I19" s="348" t="s">
        <v>273</v>
      </c>
      <c r="J19" s="53">
        <v>4</v>
      </c>
      <c r="K19" s="71">
        <v>74.900000000000006</v>
      </c>
      <c r="L19" s="72"/>
      <c r="M19" s="76"/>
      <c r="N19" s="321">
        <f t="shared" si="0"/>
        <v>-4.7749999999999986</v>
      </c>
      <c r="O19" s="85"/>
      <c r="P19" s="85"/>
    </row>
    <row r="20" spans="1:16" s="86" customFormat="1" ht="75" customHeight="1" x14ac:dyDescent="0.25">
      <c r="A20" s="214">
        <v>8</v>
      </c>
      <c r="B20" s="215">
        <v>12</v>
      </c>
      <c r="C20" s="267" t="s">
        <v>206</v>
      </c>
      <c r="D20" s="268">
        <v>1988</v>
      </c>
      <c r="E20" s="257" t="s">
        <v>57</v>
      </c>
      <c r="F20" s="267" t="s">
        <v>236</v>
      </c>
      <c r="G20" s="267" t="s">
        <v>237</v>
      </c>
      <c r="H20" s="256" t="s">
        <v>208</v>
      </c>
      <c r="I20" s="348" t="s">
        <v>209</v>
      </c>
      <c r="J20" s="53">
        <v>4</v>
      </c>
      <c r="K20" s="71">
        <v>75.510000000000005</v>
      </c>
      <c r="L20" s="72"/>
      <c r="M20" s="76"/>
      <c r="N20" s="321">
        <f t="shared" si="0"/>
        <v>-4.6224999999999987</v>
      </c>
      <c r="O20" s="85"/>
      <c r="P20" s="85"/>
    </row>
    <row r="21" spans="1:16" s="86" customFormat="1" ht="75" customHeight="1" x14ac:dyDescent="0.25">
      <c r="A21" s="214">
        <v>9</v>
      </c>
      <c r="B21" s="215">
        <v>11</v>
      </c>
      <c r="C21" s="267" t="s">
        <v>159</v>
      </c>
      <c r="D21" s="268"/>
      <c r="E21" s="268"/>
      <c r="F21" s="267" t="s">
        <v>160</v>
      </c>
      <c r="G21" s="267"/>
      <c r="H21" s="256" t="s">
        <v>161</v>
      </c>
      <c r="I21" s="348" t="s">
        <v>94</v>
      </c>
      <c r="J21" s="53">
        <v>4</v>
      </c>
      <c r="K21" s="71">
        <v>82.64</v>
      </c>
      <c r="L21" s="72"/>
      <c r="M21" s="76"/>
      <c r="N21" s="321">
        <f t="shared" si="0"/>
        <v>-2.84</v>
      </c>
      <c r="O21" s="85"/>
      <c r="P21" s="85"/>
    </row>
    <row r="22" spans="1:16" s="86" customFormat="1" ht="75" customHeight="1" x14ac:dyDescent="0.25">
      <c r="A22" s="214">
        <v>10</v>
      </c>
      <c r="B22" s="215">
        <v>54</v>
      </c>
      <c r="C22" s="267" t="s">
        <v>100</v>
      </c>
      <c r="D22" s="268">
        <v>1988</v>
      </c>
      <c r="E22" s="268"/>
      <c r="F22" s="267" t="s">
        <v>211</v>
      </c>
      <c r="G22" s="267"/>
      <c r="H22" s="256" t="s">
        <v>138</v>
      </c>
      <c r="I22" s="348" t="s">
        <v>94</v>
      </c>
      <c r="J22" s="53">
        <v>8</v>
      </c>
      <c r="K22" s="71">
        <v>65.92</v>
      </c>
      <c r="L22" s="72"/>
      <c r="M22" s="76"/>
      <c r="N22" s="321">
        <f t="shared" si="0"/>
        <v>-7.02</v>
      </c>
      <c r="O22" s="85"/>
      <c r="P22" s="85"/>
    </row>
    <row r="23" spans="1:16" s="86" customFormat="1" ht="75" customHeight="1" x14ac:dyDescent="0.25">
      <c r="A23" s="214">
        <v>11</v>
      </c>
      <c r="B23" s="215">
        <v>26</v>
      </c>
      <c r="C23" s="267" t="s">
        <v>215</v>
      </c>
      <c r="D23" s="268">
        <v>1992</v>
      </c>
      <c r="E23" s="346" t="s">
        <v>57</v>
      </c>
      <c r="F23" s="267" t="s">
        <v>218</v>
      </c>
      <c r="G23" s="267"/>
      <c r="H23" s="256" t="s">
        <v>217</v>
      </c>
      <c r="I23" s="348" t="s">
        <v>176</v>
      </c>
      <c r="J23" s="53">
        <v>8</v>
      </c>
      <c r="K23" s="71">
        <v>69.09</v>
      </c>
      <c r="L23" s="72"/>
      <c r="M23" s="76"/>
      <c r="N23" s="321">
        <f t="shared" ref="N23:N25" si="1">(K23-$N$9)/4</f>
        <v>-6.2274999999999991</v>
      </c>
      <c r="O23" s="85"/>
      <c r="P23" s="85"/>
    </row>
    <row r="24" spans="1:16" s="86" customFormat="1" ht="75" customHeight="1" x14ac:dyDescent="0.25">
      <c r="A24" s="214">
        <v>12</v>
      </c>
      <c r="B24" s="215">
        <v>16</v>
      </c>
      <c r="C24" s="267" t="s">
        <v>186</v>
      </c>
      <c r="D24" s="268">
        <v>1984</v>
      </c>
      <c r="E24" s="268" t="s">
        <v>56</v>
      </c>
      <c r="F24" s="267" t="s">
        <v>195</v>
      </c>
      <c r="G24" s="267" t="s">
        <v>187</v>
      </c>
      <c r="H24" s="256" t="s">
        <v>188</v>
      </c>
      <c r="I24" s="348" t="s">
        <v>94</v>
      </c>
      <c r="J24" s="53">
        <v>8</v>
      </c>
      <c r="K24" s="71">
        <v>69.86</v>
      </c>
      <c r="L24" s="72"/>
      <c r="M24" s="76"/>
      <c r="N24" s="321">
        <f>(K24-$N$9)/4</f>
        <v>-6.0350000000000001</v>
      </c>
      <c r="O24" s="85"/>
      <c r="P24" s="85"/>
    </row>
    <row r="25" spans="1:16" s="86" customFormat="1" ht="75" customHeight="1" thickBot="1" x14ac:dyDescent="0.3">
      <c r="A25" s="272">
        <v>13</v>
      </c>
      <c r="B25" s="273">
        <v>48</v>
      </c>
      <c r="C25" s="274" t="s">
        <v>196</v>
      </c>
      <c r="D25" s="275">
        <v>1997</v>
      </c>
      <c r="E25" s="275" t="s">
        <v>61</v>
      </c>
      <c r="F25" s="274" t="s">
        <v>197</v>
      </c>
      <c r="G25" s="274"/>
      <c r="H25" s="258" t="s">
        <v>260</v>
      </c>
      <c r="I25" s="352" t="s">
        <v>198</v>
      </c>
      <c r="J25" s="132">
        <v>8</v>
      </c>
      <c r="K25" s="133">
        <v>76.27</v>
      </c>
      <c r="L25" s="136"/>
      <c r="M25" s="164"/>
      <c r="N25" s="321">
        <f t="shared" si="1"/>
        <v>-4.432500000000001</v>
      </c>
      <c r="O25" s="85"/>
      <c r="P25" s="85"/>
    </row>
    <row r="26" spans="1:16" s="23" customFormat="1" ht="18" customHeight="1" x14ac:dyDescent="0.4">
      <c r="A26" s="121"/>
      <c r="B26" s="39"/>
      <c r="C26" s="114"/>
      <c r="D26" s="122"/>
      <c r="E26" s="122"/>
      <c r="F26" s="118"/>
      <c r="G26" s="42"/>
      <c r="H26" s="82"/>
      <c r="I26" s="43"/>
      <c r="J26" s="120"/>
      <c r="K26" s="117"/>
      <c r="L26" s="117"/>
      <c r="M26" s="44"/>
      <c r="N26" s="66"/>
    </row>
    <row r="27" spans="1:16" s="22" customFormat="1" ht="25.5" customHeight="1" x14ac:dyDescent="0.45">
      <c r="A27" s="117"/>
      <c r="B27" s="117"/>
      <c r="C27" s="66"/>
      <c r="D27" s="45"/>
      <c r="E27" s="45"/>
      <c r="F27" s="119" t="s">
        <v>76</v>
      </c>
      <c r="G27" s="30"/>
      <c r="H27" s="23"/>
      <c r="I27" s="78" t="s">
        <v>143</v>
      </c>
      <c r="J27" s="120"/>
      <c r="K27" s="117"/>
      <c r="L27" s="117"/>
      <c r="M27" s="29"/>
      <c r="N27" s="66"/>
    </row>
    <row r="28" spans="1:16" s="22" customFormat="1" ht="17.25" customHeight="1" x14ac:dyDescent="0.25">
      <c r="A28" s="117"/>
      <c r="B28" s="117"/>
      <c r="C28" s="66"/>
      <c r="D28" s="46"/>
      <c r="E28" s="46"/>
      <c r="F28" s="120"/>
      <c r="G28" s="29"/>
      <c r="H28" s="23"/>
      <c r="I28" s="117"/>
      <c r="J28" s="120"/>
      <c r="K28" s="117"/>
      <c r="L28" s="117"/>
      <c r="M28" s="29"/>
      <c r="N28" s="66"/>
    </row>
    <row r="29" spans="1:16" s="22" customFormat="1" ht="25.5" customHeight="1" x14ac:dyDescent="0.45">
      <c r="A29" s="117"/>
      <c r="B29" s="117"/>
      <c r="C29" s="66"/>
      <c r="D29" s="45"/>
      <c r="E29" s="45"/>
      <c r="F29" s="119" t="s">
        <v>74</v>
      </c>
      <c r="G29" s="30"/>
      <c r="H29" s="23"/>
      <c r="I29" s="116" t="s">
        <v>75</v>
      </c>
      <c r="J29" s="120"/>
      <c r="K29" s="117"/>
      <c r="L29" s="117"/>
      <c r="M29" s="29"/>
      <c r="N29" s="66"/>
    </row>
  </sheetData>
  <sortState ref="A14:Q29">
    <sortCondition ref="J14:J29"/>
    <sortCondition ref="K14:K29"/>
  </sortState>
  <mergeCells count="21">
    <mergeCell ref="A4:M4"/>
    <mergeCell ref="A1:M1"/>
    <mergeCell ref="A2:M2"/>
    <mergeCell ref="G10:G12"/>
    <mergeCell ref="A3:M3"/>
    <mergeCell ref="A5:M5"/>
    <mergeCell ref="A6:M6"/>
    <mergeCell ref="A7:M7"/>
    <mergeCell ref="A8:M8"/>
    <mergeCell ref="A9:M9"/>
    <mergeCell ref="I10:I12"/>
    <mergeCell ref="J10:K11"/>
    <mergeCell ref="M10:M12"/>
    <mergeCell ref="A10:A12"/>
    <mergeCell ref="H10:H12"/>
    <mergeCell ref="L10:L12"/>
    <mergeCell ref="B10:B12"/>
    <mergeCell ref="C10:C12"/>
    <mergeCell ref="D10:D12"/>
    <mergeCell ref="E10:E12"/>
    <mergeCell ref="F10:F12"/>
  </mergeCells>
  <pageMargins left="0.39370078740157483" right="0" top="0" bottom="0" header="0" footer="0"/>
  <pageSetup paperSize="9" scale="40" orientation="landscape" r:id="rId1"/>
  <colBreaks count="1" manualBreakCount="1">
    <brk id="1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46"/>
  <sheetViews>
    <sheetView view="pageBreakPreview" topLeftCell="A14" zoomScale="41" zoomScaleNormal="100" zoomScaleSheetLayoutView="41" workbookViewId="0">
      <selection activeCell="A13" sqref="A13:XFD13"/>
    </sheetView>
  </sheetViews>
  <sheetFormatPr defaultRowHeight="40.5" x14ac:dyDescent="0.25"/>
  <cols>
    <col min="1" max="1" width="10.7109375" style="35" customWidth="1"/>
    <col min="2" max="2" width="14.5703125" style="35" customWidth="1"/>
    <col min="3" max="3" width="67" style="94" customWidth="1"/>
    <col min="4" max="4" width="20.42578125" style="35" customWidth="1"/>
    <col min="5" max="5" width="17.5703125" style="63" customWidth="1"/>
    <col min="6" max="6" width="52.28515625" style="35" customWidth="1"/>
    <col min="7" max="7" width="52.28515625" style="91" hidden="1" customWidth="1"/>
    <col min="8" max="8" width="48.5703125" style="87" customWidth="1"/>
    <col min="9" max="9" width="56.140625" style="35" customWidth="1"/>
    <col min="10" max="10" width="15.7109375" style="35" customWidth="1"/>
    <col min="11" max="11" width="19.28515625" style="35" customWidth="1"/>
    <col min="12" max="12" width="18.140625" style="35" customWidth="1"/>
    <col min="13" max="13" width="7.85546875" style="108" customWidth="1"/>
    <col min="14" max="15" width="6.28515625" style="58" customWidth="1"/>
    <col min="16" max="17" width="6.28515625" style="108" customWidth="1"/>
    <col min="18" max="21" width="6.28515625" style="58" customWidth="1"/>
    <col min="22" max="22" width="8.28515625" style="58" customWidth="1"/>
    <col min="23" max="23" width="8" style="58" customWidth="1"/>
    <col min="24" max="24" width="7" style="98" customWidth="1"/>
    <col min="25" max="25" width="8" style="62" customWidth="1"/>
    <col min="26" max="26" width="10.5703125" style="84" customWidth="1"/>
    <col min="27" max="27" width="18.85546875" style="35" customWidth="1"/>
    <col min="28" max="257" width="9.140625" style="35"/>
    <col min="258" max="258" width="9.140625" style="35" customWidth="1"/>
    <col min="259" max="259" width="14.5703125" style="35" customWidth="1"/>
    <col min="260" max="260" width="61.140625" style="35" customWidth="1"/>
    <col min="261" max="261" width="15.85546875" style="35" customWidth="1"/>
    <col min="262" max="262" width="17.5703125" style="35" customWidth="1"/>
    <col min="263" max="263" width="54.5703125" style="35" customWidth="1"/>
    <col min="264" max="264" width="44.85546875" style="35" customWidth="1"/>
    <col min="265" max="265" width="52.85546875" style="35" customWidth="1"/>
    <col min="266" max="266" width="15.7109375" style="35" customWidth="1"/>
    <col min="267" max="268" width="19.28515625" style="35" customWidth="1"/>
    <col min="269" max="277" width="6.28515625" style="35" customWidth="1"/>
    <col min="278" max="278" width="8.28515625" style="35" customWidth="1"/>
    <col min="279" max="279" width="8" style="35" customWidth="1"/>
    <col min="280" max="280" width="7" style="35" customWidth="1"/>
    <col min="281" max="281" width="8" style="35" customWidth="1"/>
    <col min="282" max="282" width="10.5703125" style="35" customWidth="1"/>
    <col min="283" max="283" width="18.85546875" style="35" customWidth="1"/>
    <col min="284" max="513" width="9.140625" style="35"/>
    <col min="514" max="514" width="9.140625" style="35" customWidth="1"/>
    <col min="515" max="515" width="14.5703125" style="35" customWidth="1"/>
    <col min="516" max="516" width="61.140625" style="35" customWidth="1"/>
    <col min="517" max="517" width="15.85546875" style="35" customWidth="1"/>
    <col min="518" max="518" width="17.5703125" style="35" customWidth="1"/>
    <col min="519" max="519" width="54.5703125" style="35" customWidth="1"/>
    <col min="520" max="520" width="44.85546875" style="35" customWidth="1"/>
    <col min="521" max="521" width="52.85546875" style="35" customWidth="1"/>
    <col min="522" max="522" width="15.7109375" style="35" customWidth="1"/>
    <col min="523" max="524" width="19.28515625" style="35" customWidth="1"/>
    <col min="525" max="533" width="6.28515625" style="35" customWidth="1"/>
    <col min="534" max="534" width="8.28515625" style="35" customWidth="1"/>
    <col min="535" max="535" width="8" style="35" customWidth="1"/>
    <col min="536" max="536" width="7" style="35" customWidth="1"/>
    <col min="537" max="537" width="8" style="35" customWidth="1"/>
    <col min="538" max="538" width="10.5703125" style="35" customWidth="1"/>
    <col min="539" max="539" width="18.85546875" style="35" customWidth="1"/>
    <col min="540" max="769" width="9.140625" style="35"/>
    <col min="770" max="770" width="9.140625" style="35" customWidth="1"/>
    <col min="771" max="771" width="14.5703125" style="35" customWidth="1"/>
    <col min="772" max="772" width="61.140625" style="35" customWidth="1"/>
    <col min="773" max="773" width="15.85546875" style="35" customWidth="1"/>
    <col min="774" max="774" width="17.5703125" style="35" customWidth="1"/>
    <col min="775" max="775" width="54.5703125" style="35" customWidth="1"/>
    <col min="776" max="776" width="44.85546875" style="35" customWidth="1"/>
    <col min="777" max="777" width="52.85546875" style="35" customWidth="1"/>
    <col min="778" max="778" width="15.7109375" style="35" customWidth="1"/>
    <col min="779" max="780" width="19.28515625" style="35" customWidth="1"/>
    <col min="781" max="789" width="6.28515625" style="35" customWidth="1"/>
    <col min="790" max="790" width="8.28515625" style="35" customWidth="1"/>
    <col min="791" max="791" width="8" style="35" customWidth="1"/>
    <col min="792" max="792" width="7" style="35" customWidth="1"/>
    <col min="793" max="793" width="8" style="35" customWidth="1"/>
    <col min="794" max="794" width="10.5703125" style="35" customWidth="1"/>
    <col min="795" max="795" width="18.85546875" style="35" customWidth="1"/>
    <col min="796" max="1025" width="9.140625" style="35"/>
    <col min="1026" max="1026" width="9.140625" style="35" customWidth="1"/>
    <col min="1027" max="1027" width="14.5703125" style="35" customWidth="1"/>
    <col min="1028" max="1028" width="61.140625" style="35" customWidth="1"/>
    <col min="1029" max="1029" width="15.85546875" style="35" customWidth="1"/>
    <col min="1030" max="1030" width="17.5703125" style="35" customWidth="1"/>
    <col min="1031" max="1031" width="54.5703125" style="35" customWidth="1"/>
    <col min="1032" max="1032" width="44.85546875" style="35" customWidth="1"/>
    <col min="1033" max="1033" width="52.85546875" style="35" customWidth="1"/>
    <col min="1034" max="1034" width="15.7109375" style="35" customWidth="1"/>
    <col min="1035" max="1036" width="19.28515625" style="35" customWidth="1"/>
    <col min="1037" max="1045" width="6.28515625" style="35" customWidth="1"/>
    <col min="1046" max="1046" width="8.28515625" style="35" customWidth="1"/>
    <col min="1047" max="1047" width="8" style="35" customWidth="1"/>
    <col min="1048" max="1048" width="7" style="35" customWidth="1"/>
    <col min="1049" max="1049" width="8" style="35" customWidth="1"/>
    <col min="1050" max="1050" width="10.5703125" style="35" customWidth="1"/>
    <col min="1051" max="1051" width="18.85546875" style="35" customWidth="1"/>
    <col min="1052" max="1281" width="9.140625" style="35"/>
    <col min="1282" max="1282" width="9.140625" style="35" customWidth="1"/>
    <col min="1283" max="1283" width="14.5703125" style="35" customWidth="1"/>
    <col min="1284" max="1284" width="61.140625" style="35" customWidth="1"/>
    <col min="1285" max="1285" width="15.85546875" style="35" customWidth="1"/>
    <col min="1286" max="1286" width="17.5703125" style="35" customWidth="1"/>
    <col min="1287" max="1287" width="54.5703125" style="35" customWidth="1"/>
    <col min="1288" max="1288" width="44.85546875" style="35" customWidth="1"/>
    <col min="1289" max="1289" width="52.85546875" style="35" customWidth="1"/>
    <col min="1290" max="1290" width="15.7109375" style="35" customWidth="1"/>
    <col min="1291" max="1292" width="19.28515625" style="35" customWidth="1"/>
    <col min="1293" max="1301" width="6.28515625" style="35" customWidth="1"/>
    <col min="1302" max="1302" width="8.28515625" style="35" customWidth="1"/>
    <col min="1303" max="1303" width="8" style="35" customWidth="1"/>
    <col min="1304" max="1304" width="7" style="35" customWidth="1"/>
    <col min="1305" max="1305" width="8" style="35" customWidth="1"/>
    <col min="1306" max="1306" width="10.5703125" style="35" customWidth="1"/>
    <col min="1307" max="1307" width="18.85546875" style="35" customWidth="1"/>
    <col min="1308" max="1537" width="9.140625" style="35"/>
    <col min="1538" max="1538" width="9.140625" style="35" customWidth="1"/>
    <col min="1539" max="1539" width="14.5703125" style="35" customWidth="1"/>
    <col min="1540" max="1540" width="61.140625" style="35" customWidth="1"/>
    <col min="1541" max="1541" width="15.85546875" style="35" customWidth="1"/>
    <col min="1542" max="1542" width="17.5703125" style="35" customWidth="1"/>
    <col min="1543" max="1543" width="54.5703125" style="35" customWidth="1"/>
    <col min="1544" max="1544" width="44.85546875" style="35" customWidth="1"/>
    <col min="1545" max="1545" width="52.85546875" style="35" customWidth="1"/>
    <col min="1546" max="1546" width="15.7109375" style="35" customWidth="1"/>
    <col min="1547" max="1548" width="19.28515625" style="35" customWidth="1"/>
    <col min="1549" max="1557" width="6.28515625" style="35" customWidth="1"/>
    <col min="1558" max="1558" width="8.28515625" style="35" customWidth="1"/>
    <col min="1559" max="1559" width="8" style="35" customWidth="1"/>
    <col min="1560" max="1560" width="7" style="35" customWidth="1"/>
    <col min="1561" max="1561" width="8" style="35" customWidth="1"/>
    <col min="1562" max="1562" width="10.5703125" style="35" customWidth="1"/>
    <col min="1563" max="1563" width="18.85546875" style="35" customWidth="1"/>
    <col min="1564" max="1793" width="9.140625" style="35"/>
    <col min="1794" max="1794" width="9.140625" style="35" customWidth="1"/>
    <col min="1795" max="1795" width="14.5703125" style="35" customWidth="1"/>
    <col min="1796" max="1796" width="61.140625" style="35" customWidth="1"/>
    <col min="1797" max="1797" width="15.85546875" style="35" customWidth="1"/>
    <col min="1798" max="1798" width="17.5703125" style="35" customWidth="1"/>
    <col min="1799" max="1799" width="54.5703125" style="35" customWidth="1"/>
    <col min="1800" max="1800" width="44.85546875" style="35" customWidth="1"/>
    <col min="1801" max="1801" width="52.85546875" style="35" customWidth="1"/>
    <col min="1802" max="1802" width="15.7109375" style="35" customWidth="1"/>
    <col min="1803" max="1804" width="19.28515625" style="35" customWidth="1"/>
    <col min="1805" max="1813" width="6.28515625" style="35" customWidth="1"/>
    <col min="1814" max="1814" width="8.28515625" style="35" customWidth="1"/>
    <col min="1815" max="1815" width="8" style="35" customWidth="1"/>
    <col min="1816" max="1816" width="7" style="35" customWidth="1"/>
    <col min="1817" max="1817" width="8" style="35" customWidth="1"/>
    <col min="1818" max="1818" width="10.5703125" style="35" customWidth="1"/>
    <col min="1819" max="1819" width="18.85546875" style="35" customWidth="1"/>
    <col min="1820" max="2049" width="9.140625" style="35"/>
    <col min="2050" max="2050" width="9.140625" style="35" customWidth="1"/>
    <col min="2051" max="2051" width="14.5703125" style="35" customWidth="1"/>
    <col min="2052" max="2052" width="61.140625" style="35" customWidth="1"/>
    <col min="2053" max="2053" width="15.85546875" style="35" customWidth="1"/>
    <col min="2054" max="2054" width="17.5703125" style="35" customWidth="1"/>
    <col min="2055" max="2055" width="54.5703125" style="35" customWidth="1"/>
    <col min="2056" max="2056" width="44.85546875" style="35" customWidth="1"/>
    <col min="2057" max="2057" width="52.85546875" style="35" customWidth="1"/>
    <col min="2058" max="2058" width="15.7109375" style="35" customWidth="1"/>
    <col min="2059" max="2060" width="19.28515625" style="35" customWidth="1"/>
    <col min="2061" max="2069" width="6.28515625" style="35" customWidth="1"/>
    <col min="2070" max="2070" width="8.28515625" style="35" customWidth="1"/>
    <col min="2071" max="2071" width="8" style="35" customWidth="1"/>
    <col min="2072" max="2072" width="7" style="35" customWidth="1"/>
    <col min="2073" max="2073" width="8" style="35" customWidth="1"/>
    <col min="2074" max="2074" width="10.5703125" style="35" customWidth="1"/>
    <col min="2075" max="2075" width="18.85546875" style="35" customWidth="1"/>
    <col min="2076" max="2305" width="9.140625" style="35"/>
    <col min="2306" max="2306" width="9.140625" style="35" customWidth="1"/>
    <col min="2307" max="2307" width="14.5703125" style="35" customWidth="1"/>
    <col min="2308" max="2308" width="61.140625" style="35" customWidth="1"/>
    <col min="2309" max="2309" width="15.85546875" style="35" customWidth="1"/>
    <col min="2310" max="2310" width="17.5703125" style="35" customWidth="1"/>
    <col min="2311" max="2311" width="54.5703125" style="35" customWidth="1"/>
    <col min="2312" max="2312" width="44.85546875" style="35" customWidth="1"/>
    <col min="2313" max="2313" width="52.85546875" style="35" customWidth="1"/>
    <col min="2314" max="2314" width="15.7109375" style="35" customWidth="1"/>
    <col min="2315" max="2316" width="19.28515625" style="35" customWidth="1"/>
    <col min="2317" max="2325" width="6.28515625" style="35" customWidth="1"/>
    <col min="2326" max="2326" width="8.28515625" style="35" customWidth="1"/>
    <col min="2327" max="2327" width="8" style="35" customWidth="1"/>
    <col min="2328" max="2328" width="7" style="35" customWidth="1"/>
    <col min="2329" max="2329" width="8" style="35" customWidth="1"/>
    <col min="2330" max="2330" width="10.5703125" style="35" customWidth="1"/>
    <col min="2331" max="2331" width="18.85546875" style="35" customWidth="1"/>
    <col min="2332" max="2561" width="9.140625" style="35"/>
    <col min="2562" max="2562" width="9.140625" style="35" customWidth="1"/>
    <col min="2563" max="2563" width="14.5703125" style="35" customWidth="1"/>
    <col min="2564" max="2564" width="61.140625" style="35" customWidth="1"/>
    <col min="2565" max="2565" width="15.85546875" style="35" customWidth="1"/>
    <col min="2566" max="2566" width="17.5703125" style="35" customWidth="1"/>
    <col min="2567" max="2567" width="54.5703125" style="35" customWidth="1"/>
    <col min="2568" max="2568" width="44.85546875" style="35" customWidth="1"/>
    <col min="2569" max="2569" width="52.85546875" style="35" customWidth="1"/>
    <col min="2570" max="2570" width="15.7109375" style="35" customWidth="1"/>
    <col min="2571" max="2572" width="19.28515625" style="35" customWidth="1"/>
    <col min="2573" max="2581" width="6.28515625" style="35" customWidth="1"/>
    <col min="2582" max="2582" width="8.28515625" style="35" customWidth="1"/>
    <col min="2583" max="2583" width="8" style="35" customWidth="1"/>
    <col min="2584" max="2584" width="7" style="35" customWidth="1"/>
    <col min="2585" max="2585" width="8" style="35" customWidth="1"/>
    <col min="2586" max="2586" width="10.5703125" style="35" customWidth="1"/>
    <col min="2587" max="2587" width="18.85546875" style="35" customWidth="1"/>
    <col min="2588" max="2817" width="9.140625" style="35"/>
    <col min="2818" max="2818" width="9.140625" style="35" customWidth="1"/>
    <col min="2819" max="2819" width="14.5703125" style="35" customWidth="1"/>
    <col min="2820" max="2820" width="61.140625" style="35" customWidth="1"/>
    <col min="2821" max="2821" width="15.85546875" style="35" customWidth="1"/>
    <col min="2822" max="2822" width="17.5703125" style="35" customWidth="1"/>
    <col min="2823" max="2823" width="54.5703125" style="35" customWidth="1"/>
    <col min="2824" max="2824" width="44.85546875" style="35" customWidth="1"/>
    <col min="2825" max="2825" width="52.85546875" style="35" customWidth="1"/>
    <col min="2826" max="2826" width="15.7109375" style="35" customWidth="1"/>
    <col min="2827" max="2828" width="19.28515625" style="35" customWidth="1"/>
    <col min="2829" max="2837" width="6.28515625" style="35" customWidth="1"/>
    <col min="2838" max="2838" width="8.28515625" style="35" customWidth="1"/>
    <col min="2839" max="2839" width="8" style="35" customWidth="1"/>
    <col min="2840" max="2840" width="7" style="35" customWidth="1"/>
    <col min="2841" max="2841" width="8" style="35" customWidth="1"/>
    <col min="2842" max="2842" width="10.5703125" style="35" customWidth="1"/>
    <col min="2843" max="2843" width="18.85546875" style="35" customWidth="1"/>
    <col min="2844" max="3073" width="9.140625" style="35"/>
    <col min="3074" max="3074" width="9.140625" style="35" customWidth="1"/>
    <col min="3075" max="3075" width="14.5703125" style="35" customWidth="1"/>
    <col min="3076" max="3076" width="61.140625" style="35" customWidth="1"/>
    <col min="3077" max="3077" width="15.85546875" style="35" customWidth="1"/>
    <col min="3078" max="3078" width="17.5703125" style="35" customWidth="1"/>
    <col min="3079" max="3079" width="54.5703125" style="35" customWidth="1"/>
    <col min="3080" max="3080" width="44.85546875" style="35" customWidth="1"/>
    <col min="3081" max="3081" width="52.85546875" style="35" customWidth="1"/>
    <col min="3082" max="3082" width="15.7109375" style="35" customWidth="1"/>
    <col min="3083" max="3084" width="19.28515625" style="35" customWidth="1"/>
    <col min="3085" max="3093" width="6.28515625" style="35" customWidth="1"/>
    <col min="3094" max="3094" width="8.28515625" style="35" customWidth="1"/>
    <col min="3095" max="3095" width="8" style="35" customWidth="1"/>
    <col min="3096" max="3096" width="7" style="35" customWidth="1"/>
    <col min="3097" max="3097" width="8" style="35" customWidth="1"/>
    <col min="3098" max="3098" width="10.5703125" style="35" customWidth="1"/>
    <col min="3099" max="3099" width="18.85546875" style="35" customWidth="1"/>
    <col min="3100" max="3329" width="9.140625" style="35"/>
    <col min="3330" max="3330" width="9.140625" style="35" customWidth="1"/>
    <col min="3331" max="3331" width="14.5703125" style="35" customWidth="1"/>
    <col min="3332" max="3332" width="61.140625" style="35" customWidth="1"/>
    <col min="3333" max="3333" width="15.85546875" style="35" customWidth="1"/>
    <col min="3334" max="3334" width="17.5703125" style="35" customWidth="1"/>
    <col min="3335" max="3335" width="54.5703125" style="35" customWidth="1"/>
    <col min="3336" max="3336" width="44.85546875" style="35" customWidth="1"/>
    <col min="3337" max="3337" width="52.85546875" style="35" customWidth="1"/>
    <col min="3338" max="3338" width="15.7109375" style="35" customWidth="1"/>
    <col min="3339" max="3340" width="19.28515625" style="35" customWidth="1"/>
    <col min="3341" max="3349" width="6.28515625" style="35" customWidth="1"/>
    <col min="3350" max="3350" width="8.28515625" style="35" customWidth="1"/>
    <col min="3351" max="3351" width="8" style="35" customWidth="1"/>
    <col min="3352" max="3352" width="7" style="35" customWidth="1"/>
    <col min="3353" max="3353" width="8" style="35" customWidth="1"/>
    <col min="3354" max="3354" width="10.5703125" style="35" customWidth="1"/>
    <col min="3355" max="3355" width="18.85546875" style="35" customWidth="1"/>
    <col min="3356" max="3585" width="9.140625" style="35"/>
    <col min="3586" max="3586" width="9.140625" style="35" customWidth="1"/>
    <col min="3587" max="3587" width="14.5703125" style="35" customWidth="1"/>
    <col min="3588" max="3588" width="61.140625" style="35" customWidth="1"/>
    <col min="3589" max="3589" width="15.85546875" style="35" customWidth="1"/>
    <col min="3590" max="3590" width="17.5703125" style="35" customWidth="1"/>
    <col min="3591" max="3591" width="54.5703125" style="35" customWidth="1"/>
    <col min="3592" max="3592" width="44.85546875" style="35" customWidth="1"/>
    <col min="3593" max="3593" width="52.85546875" style="35" customWidth="1"/>
    <col min="3594" max="3594" width="15.7109375" style="35" customWidth="1"/>
    <col min="3595" max="3596" width="19.28515625" style="35" customWidth="1"/>
    <col min="3597" max="3605" width="6.28515625" style="35" customWidth="1"/>
    <col min="3606" max="3606" width="8.28515625" style="35" customWidth="1"/>
    <col min="3607" max="3607" width="8" style="35" customWidth="1"/>
    <col min="3608" max="3608" width="7" style="35" customWidth="1"/>
    <col min="3609" max="3609" width="8" style="35" customWidth="1"/>
    <col min="3610" max="3610" width="10.5703125" style="35" customWidth="1"/>
    <col min="3611" max="3611" width="18.85546875" style="35" customWidth="1"/>
    <col min="3612" max="3841" width="9.140625" style="35"/>
    <col min="3842" max="3842" width="9.140625" style="35" customWidth="1"/>
    <col min="3843" max="3843" width="14.5703125" style="35" customWidth="1"/>
    <col min="3844" max="3844" width="61.140625" style="35" customWidth="1"/>
    <col min="3845" max="3845" width="15.85546875" style="35" customWidth="1"/>
    <col min="3846" max="3846" width="17.5703125" style="35" customWidth="1"/>
    <col min="3847" max="3847" width="54.5703125" style="35" customWidth="1"/>
    <col min="3848" max="3848" width="44.85546875" style="35" customWidth="1"/>
    <col min="3849" max="3849" width="52.85546875" style="35" customWidth="1"/>
    <col min="3850" max="3850" width="15.7109375" style="35" customWidth="1"/>
    <col min="3851" max="3852" width="19.28515625" style="35" customWidth="1"/>
    <col min="3853" max="3861" width="6.28515625" style="35" customWidth="1"/>
    <col min="3862" max="3862" width="8.28515625" style="35" customWidth="1"/>
    <col min="3863" max="3863" width="8" style="35" customWidth="1"/>
    <col min="3864" max="3864" width="7" style="35" customWidth="1"/>
    <col min="3865" max="3865" width="8" style="35" customWidth="1"/>
    <col min="3866" max="3866" width="10.5703125" style="35" customWidth="1"/>
    <col min="3867" max="3867" width="18.85546875" style="35" customWidth="1"/>
    <col min="3868" max="4097" width="9.140625" style="35"/>
    <col min="4098" max="4098" width="9.140625" style="35" customWidth="1"/>
    <col min="4099" max="4099" width="14.5703125" style="35" customWidth="1"/>
    <col min="4100" max="4100" width="61.140625" style="35" customWidth="1"/>
    <col min="4101" max="4101" width="15.85546875" style="35" customWidth="1"/>
    <col min="4102" max="4102" width="17.5703125" style="35" customWidth="1"/>
    <col min="4103" max="4103" width="54.5703125" style="35" customWidth="1"/>
    <col min="4104" max="4104" width="44.85546875" style="35" customWidth="1"/>
    <col min="4105" max="4105" width="52.85546875" style="35" customWidth="1"/>
    <col min="4106" max="4106" width="15.7109375" style="35" customWidth="1"/>
    <col min="4107" max="4108" width="19.28515625" style="35" customWidth="1"/>
    <col min="4109" max="4117" width="6.28515625" style="35" customWidth="1"/>
    <col min="4118" max="4118" width="8.28515625" style="35" customWidth="1"/>
    <col min="4119" max="4119" width="8" style="35" customWidth="1"/>
    <col min="4120" max="4120" width="7" style="35" customWidth="1"/>
    <col min="4121" max="4121" width="8" style="35" customWidth="1"/>
    <col min="4122" max="4122" width="10.5703125" style="35" customWidth="1"/>
    <col min="4123" max="4123" width="18.85546875" style="35" customWidth="1"/>
    <col min="4124" max="4353" width="9.140625" style="35"/>
    <col min="4354" max="4354" width="9.140625" style="35" customWidth="1"/>
    <col min="4355" max="4355" width="14.5703125" style="35" customWidth="1"/>
    <col min="4356" max="4356" width="61.140625" style="35" customWidth="1"/>
    <col min="4357" max="4357" width="15.85546875" style="35" customWidth="1"/>
    <col min="4358" max="4358" width="17.5703125" style="35" customWidth="1"/>
    <col min="4359" max="4359" width="54.5703125" style="35" customWidth="1"/>
    <col min="4360" max="4360" width="44.85546875" style="35" customWidth="1"/>
    <col min="4361" max="4361" width="52.85546875" style="35" customWidth="1"/>
    <col min="4362" max="4362" width="15.7109375" style="35" customWidth="1"/>
    <col min="4363" max="4364" width="19.28515625" style="35" customWidth="1"/>
    <col min="4365" max="4373" width="6.28515625" style="35" customWidth="1"/>
    <col min="4374" max="4374" width="8.28515625" style="35" customWidth="1"/>
    <col min="4375" max="4375" width="8" style="35" customWidth="1"/>
    <col min="4376" max="4376" width="7" style="35" customWidth="1"/>
    <col min="4377" max="4377" width="8" style="35" customWidth="1"/>
    <col min="4378" max="4378" width="10.5703125" style="35" customWidth="1"/>
    <col min="4379" max="4379" width="18.85546875" style="35" customWidth="1"/>
    <col min="4380" max="4609" width="9.140625" style="35"/>
    <col min="4610" max="4610" width="9.140625" style="35" customWidth="1"/>
    <col min="4611" max="4611" width="14.5703125" style="35" customWidth="1"/>
    <col min="4612" max="4612" width="61.140625" style="35" customWidth="1"/>
    <col min="4613" max="4613" width="15.85546875" style="35" customWidth="1"/>
    <col min="4614" max="4614" width="17.5703125" style="35" customWidth="1"/>
    <col min="4615" max="4615" width="54.5703125" style="35" customWidth="1"/>
    <col min="4616" max="4616" width="44.85546875" style="35" customWidth="1"/>
    <col min="4617" max="4617" width="52.85546875" style="35" customWidth="1"/>
    <col min="4618" max="4618" width="15.7109375" style="35" customWidth="1"/>
    <col min="4619" max="4620" width="19.28515625" style="35" customWidth="1"/>
    <col min="4621" max="4629" width="6.28515625" style="35" customWidth="1"/>
    <col min="4630" max="4630" width="8.28515625" style="35" customWidth="1"/>
    <col min="4631" max="4631" width="8" style="35" customWidth="1"/>
    <col min="4632" max="4632" width="7" style="35" customWidth="1"/>
    <col min="4633" max="4633" width="8" style="35" customWidth="1"/>
    <col min="4634" max="4634" width="10.5703125" style="35" customWidth="1"/>
    <col min="4635" max="4635" width="18.85546875" style="35" customWidth="1"/>
    <col min="4636" max="4865" width="9.140625" style="35"/>
    <col min="4866" max="4866" width="9.140625" style="35" customWidth="1"/>
    <col min="4867" max="4867" width="14.5703125" style="35" customWidth="1"/>
    <col min="4868" max="4868" width="61.140625" style="35" customWidth="1"/>
    <col min="4869" max="4869" width="15.85546875" style="35" customWidth="1"/>
    <col min="4870" max="4870" width="17.5703125" style="35" customWidth="1"/>
    <col min="4871" max="4871" width="54.5703125" style="35" customWidth="1"/>
    <col min="4872" max="4872" width="44.85546875" style="35" customWidth="1"/>
    <col min="4873" max="4873" width="52.85546875" style="35" customWidth="1"/>
    <col min="4874" max="4874" width="15.7109375" style="35" customWidth="1"/>
    <col min="4875" max="4876" width="19.28515625" style="35" customWidth="1"/>
    <col min="4877" max="4885" width="6.28515625" style="35" customWidth="1"/>
    <col min="4886" max="4886" width="8.28515625" style="35" customWidth="1"/>
    <col min="4887" max="4887" width="8" style="35" customWidth="1"/>
    <col min="4888" max="4888" width="7" style="35" customWidth="1"/>
    <col min="4889" max="4889" width="8" style="35" customWidth="1"/>
    <col min="4890" max="4890" width="10.5703125" style="35" customWidth="1"/>
    <col min="4891" max="4891" width="18.85546875" style="35" customWidth="1"/>
    <col min="4892" max="5121" width="9.140625" style="35"/>
    <col min="5122" max="5122" width="9.140625" style="35" customWidth="1"/>
    <col min="5123" max="5123" width="14.5703125" style="35" customWidth="1"/>
    <col min="5124" max="5124" width="61.140625" style="35" customWidth="1"/>
    <col min="5125" max="5125" width="15.85546875" style="35" customWidth="1"/>
    <col min="5126" max="5126" width="17.5703125" style="35" customWidth="1"/>
    <col min="5127" max="5127" width="54.5703125" style="35" customWidth="1"/>
    <col min="5128" max="5128" width="44.85546875" style="35" customWidth="1"/>
    <col min="5129" max="5129" width="52.85546875" style="35" customWidth="1"/>
    <col min="5130" max="5130" width="15.7109375" style="35" customWidth="1"/>
    <col min="5131" max="5132" width="19.28515625" style="35" customWidth="1"/>
    <col min="5133" max="5141" width="6.28515625" style="35" customWidth="1"/>
    <col min="5142" max="5142" width="8.28515625" style="35" customWidth="1"/>
    <col min="5143" max="5143" width="8" style="35" customWidth="1"/>
    <col min="5144" max="5144" width="7" style="35" customWidth="1"/>
    <col min="5145" max="5145" width="8" style="35" customWidth="1"/>
    <col min="5146" max="5146" width="10.5703125" style="35" customWidth="1"/>
    <col min="5147" max="5147" width="18.85546875" style="35" customWidth="1"/>
    <col min="5148" max="5377" width="9.140625" style="35"/>
    <col min="5378" max="5378" width="9.140625" style="35" customWidth="1"/>
    <col min="5379" max="5379" width="14.5703125" style="35" customWidth="1"/>
    <col min="5380" max="5380" width="61.140625" style="35" customWidth="1"/>
    <col min="5381" max="5381" width="15.85546875" style="35" customWidth="1"/>
    <col min="5382" max="5382" width="17.5703125" style="35" customWidth="1"/>
    <col min="5383" max="5383" width="54.5703125" style="35" customWidth="1"/>
    <col min="5384" max="5384" width="44.85546875" style="35" customWidth="1"/>
    <col min="5385" max="5385" width="52.85546875" style="35" customWidth="1"/>
    <col min="5386" max="5386" width="15.7109375" style="35" customWidth="1"/>
    <col min="5387" max="5388" width="19.28515625" style="35" customWidth="1"/>
    <col min="5389" max="5397" width="6.28515625" style="35" customWidth="1"/>
    <col min="5398" max="5398" width="8.28515625" style="35" customWidth="1"/>
    <col min="5399" max="5399" width="8" style="35" customWidth="1"/>
    <col min="5400" max="5400" width="7" style="35" customWidth="1"/>
    <col min="5401" max="5401" width="8" style="35" customWidth="1"/>
    <col min="5402" max="5402" width="10.5703125" style="35" customWidth="1"/>
    <col min="5403" max="5403" width="18.85546875" style="35" customWidth="1"/>
    <col min="5404" max="5633" width="9.140625" style="35"/>
    <col min="5634" max="5634" width="9.140625" style="35" customWidth="1"/>
    <col min="5635" max="5635" width="14.5703125" style="35" customWidth="1"/>
    <col min="5636" max="5636" width="61.140625" style="35" customWidth="1"/>
    <col min="5637" max="5637" width="15.85546875" style="35" customWidth="1"/>
    <col min="5638" max="5638" width="17.5703125" style="35" customWidth="1"/>
    <col min="5639" max="5639" width="54.5703125" style="35" customWidth="1"/>
    <col min="5640" max="5640" width="44.85546875" style="35" customWidth="1"/>
    <col min="5641" max="5641" width="52.85546875" style="35" customWidth="1"/>
    <col min="5642" max="5642" width="15.7109375" style="35" customWidth="1"/>
    <col min="5643" max="5644" width="19.28515625" style="35" customWidth="1"/>
    <col min="5645" max="5653" width="6.28515625" style="35" customWidth="1"/>
    <col min="5654" max="5654" width="8.28515625" style="35" customWidth="1"/>
    <col min="5655" max="5655" width="8" style="35" customWidth="1"/>
    <col min="5656" max="5656" width="7" style="35" customWidth="1"/>
    <col min="5657" max="5657" width="8" style="35" customWidth="1"/>
    <col min="5658" max="5658" width="10.5703125" style="35" customWidth="1"/>
    <col min="5659" max="5659" width="18.85546875" style="35" customWidth="1"/>
    <col min="5660" max="5889" width="9.140625" style="35"/>
    <col min="5890" max="5890" width="9.140625" style="35" customWidth="1"/>
    <col min="5891" max="5891" width="14.5703125" style="35" customWidth="1"/>
    <col min="5892" max="5892" width="61.140625" style="35" customWidth="1"/>
    <col min="5893" max="5893" width="15.85546875" style="35" customWidth="1"/>
    <col min="5894" max="5894" width="17.5703125" style="35" customWidth="1"/>
    <col min="5895" max="5895" width="54.5703125" style="35" customWidth="1"/>
    <col min="5896" max="5896" width="44.85546875" style="35" customWidth="1"/>
    <col min="5897" max="5897" width="52.85546875" style="35" customWidth="1"/>
    <col min="5898" max="5898" width="15.7109375" style="35" customWidth="1"/>
    <col min="5899" max="5900" width="19.28515625" style="35" customWidth="1"/>
    <col min="5901" max="5909" width="6.28515625" style="35" customWidth="1"/>
    <col min="5910" max="5910" width="8.28515625" style="35" customWidth="1"/>
    <col min="5911" max="5911" width="8" style="35" customWidth="1"/>
    <col min="5912" max="5912" width="7" style="35" customWidth="1"/>
    <col min="5913" max="5913" width="8" style="35" customWidth="1"/>
    <col min="5914" max="5914" width="10.5703125" style="35" customWidth="1"/>
    <col min="5915" max="5915" width="18.85546875" style="35" customWidth="1"/>
    <col min="5916" max="6145" width="9.140625" style="35"/>
    <col min="6146" max="6146" width="9.140625" style="35" customWidth="1"/>
    <col min="6147" max="6147" width="14.5703125" style="35" customWidth="1"/>
    <col min="6148" max="6148" width="61.140625" style="35" customWidth="1"/>
    <col min="6149" max="6149" width="15.85546875" style="35" customWidth="1"/>
    <col min="6150" max="6150" width="17.5703125" style="35" customWidth="1"/>
    <col min="6151" max="6151" width="54.5703125" style="35" customWidth="1"/>
    <col min="6152" max="6152" width="44.85546875" style="35" customWidth="1"/>
    <col min="6153" max="6153" width="52.85546875" style="35" customWidth="1"/>
    <col min="6154" max="6154" width="15.7109375" style="35" customWidth="1"/>
    <col min="6155" max="6156" width="19.28515625" style="35" customWidth="1"/>
    <col min="6157" max="6165" width="6.28515625" style="35" customWidth="1"/>
    <col min="6166" max="6166" width="8.28515625" style="35" customWidth="1"/>
    <col min="6167" max="6167" width="8" style="35" customWidth="1"/>
    <col min="6168" max="6168" width="7" style="35" customWidth="1"/>
    <col min="6169" max="6169" width="8" style="35" customWidth="1"/>
    <col min="6170" max="6170" width="10.5703125" style="35" customWidth="1"/>
    <col min="6171" max="6171" width="18.85546875" style="35" customWidth="1"/>
    <col min="6172" max="6401" width="9.140625" style="35"/>
    <col min="6402" max="6402" width="9.140625" style="35" customWidth="1"/>
    <col min="6403" max="6403" width="14.5703125" style="35" customWidth="1"/>
    <col min="6404" max="6404" width="61.140625" style="35" customWidth="1"/>
    <col min="6405" max="6405" width="15.85546875" style="35" customWidth="1"/>
    <col min="6406" max="6406" width="17.5703125" style="35" customWidth="1"/>
    <col min="6407" max="6407" width="54.5703125" style="35" customWidth="1"/>
    <col min="6408" max="6408" width="44.85546875" style="35" customWidth="1"/>
    <col min="6409" max="6409" width="52.85546875" style="35" customWidth="1"/>
    <col min="6410" max="6410" width="15.7109375" style="35" customWidth="1"/>
    <col min="6411" max="6412" width="19.28515625" style="35" customWidth="1"/>
    <col min="6413" max="6421" width="6.28515625" style="35" customWidth="1"/>
    <col min="6422" max="6422" width="8.28515625" style="35" customWidth="1"/>
    <col min="6423" max="6423" width="8" style="35" customWidth="1"/>
    <col min="6424" max="6424" width="7" style="35" customWidth="1"/>
    <col min="6425" max="6425" width="8" style="35" customWidth="1"/>
    <col min="6426" max="6426" width="10.5703125" style="35" customWidth="1"/>
    <col min="6427" max="6427" width="18.85546875" style="35" customWidth="1"/>
    <col min="6428" max="6657" width="9.140625" style="35"/>
    <col min="6658" max="6658" width="9.140625" style="35" customWidth="1"/>
    <col min="6659" max="6659" width="14.5703125" style="35" customWidth="1"/>
    <col min="6660" max="6660" width="61.140625" style="35" customWidth="1"/>
    <col min="6661" max="6661" width="15.85546875" style="35" customWidth="1"/>
    <col min="6662" max="6662" width="17.5703125" style="35" customWidth="1"/>
    <col min="6663" max="6663" width="54.5703125" style="35" customWidth="1"/>
    <col min="6664" max="6664" width="44.85546875" style="35" customWidth="1"/>
    <col min="6665" max="6665" width="52.85546875" style="35" customWidth="1"/>
    <col min="6666" max="6666" width="15.7109375" style="35" customWidth="1"/>
    <col min="6667" max="6668" width="19.28515625" style="35" customWidth="1"/>
    <col min="6669" max="6677" width="6.28515625" style="35" customWidth="1"/>
    <col min="6678" max="6678" width="8.28515625" style="35" customWidth="1"/>
    <col min="6679" max="6679" width="8" style="35" customWidth="1"/>
    <col min="6680" max="6680" width="7" style="35" customWidth="1"/>
    <col min="6681" max="6681" width="8" style="35" customWidth="1"/>
    <col min="6682" max="6682" width="10.5703125" style="35" customWidth="1"/>
    <col min="6683" max="6683" width="18.85546875" style="35" customWidth="1"/>
    <col min="6684" max="6913" width="9.140625" style="35"/>
    <col min="6914" max="6914" width="9.140625" style="35" customWidth="1"/>
    <col min="6915" max="6915" width="14.5703125" style="35" customWidth="1"/>
    <col min="6916" max="6916" width="61.140625" style="35" customWidth="1"/>
    <col min="6917" max="6917" width="15.85546875" style="35" customWidth="1"/>
    <col min="6918" max="6918" width="17.5703125" style="35" customWidth="1"/>
    <col min="6919" max="6919" width="54.5703125" style="35" customWidth="1"/>
    <col min="6920" max="6920" width="44.85546875" style="35" customWidth="1"/>
    <col min="6921" max="6921" width="52.85546875" style="35" customWidth="1"/>
    <col min="6922" max="6922" width="15.7109375" style="35" customWidth="1"/>
    <col min="6923" max="6924" width="19.28515625" style="35" customWidth="1"/>
    <col min="6925" max="6933" width="6.28515625" style="35" customWidth="1"/>
    <col min="6934" max="6934" width="8.28515625" style="35" customWidth="1"/>
    <col min="6935" max="6935" width="8" style="35" customWidth="1"/>
    <col min="6936" max="6936" width="7" style="35" customWidth="1"/>
    <col min="6937" max="6937" width="8" style="35" customWidth="1"/>
    <col min="6938" max="6938" width="10.5703125" style="35" customWidth="1"/>
    <col min="6939" max="6939" width="18.85546875" style="35" customWidth="1"/>
    <col min="6940" max="7169" width="9.140625" style="35"/>
    <col min="7170" max="7170" width="9.140625" style="35" customWidth="1"/>
    <col min="7171" max="7171" width="14.5703125" style="35" customWidth="1"/>
    <col min="7172" max="7172" width="61.140625" style="35" customWidth="1"/>
    <col min="7173" max="7173" width="15.85546875" style="35" customWidth="1"/>
    <col min="7174" max="7174" width="17.5703125" style="35" customWidth="1"/>
    <col min="7175" max="7175" width="54.5703125" style="35" customWidth="1"/>
    <col min="7176" max="7176" width="44.85546875" style="35" customWidth="1"/>
    <col min="7177" max="7177" width="52.85546875" style="35" customWidth="1"/>
    <col min="7178" max="7178" width="15.7109375" style="35" customWidth="1"/>
    <col min="7179" max="7180" width="19.28515625" style="35" customWidth="1"/>
    <col min="7181" max="7189" width="6.28515625" style="35" customWidth="1"/>
    <col min="7190" max="7190" width="8.28515625" style="35" customWidth="1"/>
    <col min="7191" max="7191" width="8" style="35" customWidth="1"/>
    <col min="7192" max="7192" width="7" style="35" customWidth="1"/>
    <col min="7193" max="7193" width="8" style="35" customWidth="1"/>
    <col min="7194" max="7194" width="10.5703125" style="35" customWidth="1"/>
    <col min="7195" max="7195" width="18.85546875" style="35" customWidth="1"/>
    <col min="7196" max="7425" width="9.140625" style="35"/>
    <col min="7426" max="7426" width="9.140625" style="35" customWidth="1"/>
    <col min="7427" max="7427" width="14.5703125" style="35" customWidth="1"/>
    <col min="7428" max="7428" width="61.140625" style="35" customWidth="1"/>
    <col min="7429" max="7429" width="15.85546875" style="35" customWidth="1"/>
    <col min="7430" max="7430" width="17.5703125" style="35" customWidth="1"/>
    <col min="7431" max="7431" width="54.5703125" style="35" customWidth="1"/>
    <col min="7432" max="7432" width="44.85546875" style="35" customWidth="1"/>
    <col min="7433" max="7433" width="52.85546875" style="35" customWidth="1"/>
    <col min="7434" max="7434" width="15.7109375" style="35" customWidth="1"/>
    <col min="7435" max="7436" width="19.28515625" style="35" customWidth="1"/>
    <col min="7437" max="7445" width="6.28515625" style="35" customWidth="1"/>
    <col min="7446" max="7446" width="8.28515625" style="35" customWidth="1"/>
    <col min="7447" max="7447" width="8" style="35" customWidth="1"/>
    <col min="7448" max="7448" width="7" style="35" customWidth="1"/>
    <col min="7449" max="7449" width="8" style="35" customWidth="1"/>
    <col min="7450" max="7450" width="10.5703125" style="35" customWidth="1"/>
    <col min="7451" max="7451" width="18.85546875" style="35" customWidth="1"/>
    <col min="7452" max="7681" width="9.140625" style="35"/>
    <col min="7682" max="7682" width="9.140625" style="35" customWidth="1"/>
    <col min="7683" max="7683" width="14.5703125" style="35" customWidth="1"/>
    <col min="7684" max="7684" width="61.140625" style="35" customWidth="1"/>
    <col min="7685" max="7685" width="15.85546875" style="35" customWidth="1"/>
    <col min="7686" max="7686" width="17.5703125" style="35" customWidth="1"/>
    <col min="7687" max="7687" width="54.5703125" style="35" customWidth="1"/>
    <col min="7688" max="7688" width="44.85546875" style="35" customWidth="1"/>
    <col min="7689" max="7689" width="52.85546875" style="35" customWidth="1"/>
    <col min="7690" max="7690" width="15.7109375" style="35" customWidth="1"/>
    <col min="7691" max="7692" width="19.28515625" style="35" customWidth="1"/>
    <col min="7693" max="7701" width="6.28515625" style="35" customWidth="1"/>
    <col min="7702" max="7702" width="8.28515625" style="35" customWidth="1"/>
    <col min="7703" max="7703" width="8" style="35" customWidth="1"/>
    <col min="7704" max="7704" width="7" style="35" customWidth="1"/>
    <col min="7705" max="7705" width="8" style="35" customWidth="1"/>
    <col min="7706" max="7706" width="10.5703125" style="35" customWidth="1"/>
    <col min="7707" max="7707" width="18.85546875" style="35" customWidth="1"/>
    <col min="7708" max="7937" width="9.140625" style="35"/>
    <col min="7938" max="7938" width="9.140625" style="35" customWidth="1"/>
    <col min="7939" max="7939" width="14.5703125" style="35" customWidth="1"/>
    <col min="7940" max="7940" width="61.140625" style="35" customWidth="1"/>
    <col min="7941" max="7941" width="15.85546875" style="35" customWidth="1"/>
    <col min="7942" max="7942" width="17.5703125" style="35" customWidth="1"/>
    <col min="7943" max="7943" width="54.5703125" style="35" customWidth="1"/>
    <col min="7944" max="7944" width="44.85546875" style="35" customWidth="1"/>
    <col min="7945" max="7945" width="52.85546875" style="35" customWidth="1"/>
    <col min="7946" max="7946" width="15.7109375" style="35" customWidth="1"/>
    <col min="7947" max="7948" width="19.28515625" style="35" customWidth="1"/>
    <col min="7949" max="7957" width="6.28515625" style="35" customWidth="1"/>
    <col min="7958" max="7958" width="8.28515625" style="35" customWidth="1"/>
    <col min="7959" max="7959" width="8" style="35" customWidth="1"/>
    <col min="7960" max="7960" width="7" style="35" customWidth="1"/>
    <col min="7961" max="7961" width="8" style="35" customWidth="1"/>
    <col min="7962" max="7962" width="10.5703125" style="35" customWidth="1"/>
    <col min="7963" max="7963" width="18.85546875" style="35" customWidth="1"/>
    <col min="7964" max="8193" width="9.140625" style="35"/>
    <col min="8194" max="8194" width="9.140625" style="35" customWidth="1"/>
    <col min="8195" max="8195" width="14.5703125" style="35" customWidth="1"/>
    <col min="8196" max="8196" width="61.140625" style="35" customWidth="1"/>
    <col min="8197" max="8197" width="15.85546875" style="35" customWidth="1"/>
    <col min="8198" max="8198" width="17.5703125" style="35" customWidth="1"/>
    <col min="8199" max="8199" width="54.5703125" style="35" customWidth="1"/>
    <col min="8200" max="8200" width="44.85546875" style="35" customWidth="1"/>
    <col min="8201" max="8201" width="52.85546875" style="35" customWidth="1"/>
    <col min="8202" max="8202" width="15.7109375" style="35" customWidth="1"/>
    <col min="8203" max="8204" width="19.28515625" style="35" customWidth="1"/>
    <col min="8205" max="8213" width="6.28515625" style="35" customWidth="1"/>
    <col min="8214" max="8214" width="8.28515625" style="35" customWidth="1"/>
    <col min="8215" max="8215" width="8" style="35" customWidth="1"/>
    <col min="8216" max="8216" width="7" style="35" customWidth="1"/>
    <col min="8217" max="8217" width="8" style="35" customWidth="1"/>
    <col min="8218" max="8218" width="10.5703125" style="35" customWidth="1"/>
    <col min="8219" max="8219" width="18.85546875" style="35" customWidth="1"/>
    <col min="8220" max="8449" width="9.140625" style="35"/>
    <col min="8450" max="8450" width="9.140625" style="35" customWidth="1"/>
    <col min="8451" max="8451" width="14.5703125" style="35" customWidth="1"/>
    <col min="8452" max="8452" width="61.140625" style="35" customWidth="1"/>
    <col min="8453" max="8453" width="15.85546875" style="35" customWidth="1"/>
    <col min="8454" max="8454" width="17.5703125" style="35" customWidth="1"/>
    <col min="8455" max="8455" width="54.5703125" style="35" customWidth="1"/>
    <col min="8456" max="8456" width="44.85546875" style="35" customWidth="1"/>
    <col min="8457" max="8457" width="52.85546875" style="35" customWidth="1"/>
    <col min="8458" max="8458" width="15.7109375" style="35" customWidth="1"/>
    <col min="8459" max="8460" width="19.28515625" style="35" customWidth="1"/>
    <col min="8461" max="8469" width="6.28515625" style="35" customWidth="1"/>
    <col min="8470" max="8470" width="8.28515625" style="35" customWidth="1"/>
    <col min="8471" max="8471" width="8" style="35" customWidth="1"/>
    <col min="8472" max="8472" width="7" style="35" customWidth="1"/>
    <col min="8473" max="8473" width="8" style="35" customWidth="1"/>
    <col min="8474" max="8474" width="10.5703125" style="35" customWidth="1"/>
    <col min="8475" max="8475" width="18.85546875" style="35" customWidth="1"/>
    <col min="8476" max="8705" width="9.140625" style="35"/>
    <col min="8706" max="8706" width="9.140625" style="35" customWidth="1"/>
    <col min="8707" max="8707" width="14.5703125" style="35" customWidth="1"/>
    <col min="8708" max="8708" width="61.140625" style="35" customWidth="1"/>
    <col min="8709" max="8709" width="15.85546875" style="35" customWidth="1"/>
    <col min="8710" max="8710" width="17.5703125" style="35" customWidth="1"/>
    <col min="8711" max="8711" width="54.5703125" style="35" customWidth="1"/>
    <col min="8712" max="8712" width="44.85546875" style="35" customWidth="1"/>
    <col min="8713" max="8713" width="52.85546875" style="35" customWidth="1"/>
    <col min="8714" max="8714" width="15.7109375" style="35" customWidth="1"/>
    <col min="8715" max="8716" width="19.28515625" style="35" customWidth="1"/>
    <col min="8717" max="8725" width="6.28515625" style="35" customWidth="1"/>
    <col min="8726" max="8726" width="8.28515625" style="35" customWidth="1"/>
    <col min="8727" max="8727" width="8" style="35" customWidth="1"/>
    <col min="8728" max="8728" width="7" style="35" customWidth="1"/>
    <col min="8729" max="8729" width="8" style="35" customWidth="1"/>
    <col min="8730" max="8730" width="10.5703125" style="35" customWidth="1"/>
    <col min="8731" max="8731" width="18.85546875" style="35" customWidth="1"/>
    <col min="8732" max="8961" width="9.140625" style="35"/>
    <col min="8962" max="8962" width="9.140625" style="35" customWidth="1"/>
    <col min="8963" max="8963" width="14.5703125" style="35" customWidth="1"/>
    <col min="8964" max="8964" width="61.140625" style="35" customWidth="1"/>
    <col min="8965" max="8965" width="15.85546875" style="35" customWidth="1"/>
    <col min="8966" max="8966" width="17.5703125" style="35" customWidth="1"/>
    <col min="8967" max="8967" width="54.5703125" style="35" customWidth="1"/>
    <col min="8968" max="8968" width="44.85546875" style="35" customWidth="1"/>
    <col min="8969" max="8969" width="52.85546875" style="35" customWidth="1"/>
    <col min="8970" max="8970" width="15.7109375" style="35" customWidth="1"/>
    <col min="8971" max="8972" width="19.28515625" style="35" customWidth="1"/>
    <col min="8973" max="8981" width="6.28515625" style="35" customWidth="1"/>
    <col min="8982" max="8982" width="8.28515625" style="35" customWidth="1"/>
    <col min="8983" max="8983" width="8" style="35" customWidth="1"/>
    <col min="8984" max="8984" width="7" style="35" customWidth="1"/>
    <col min="8985" max="8985" width="8" style="35" customWidth="1"/>
    <col min="8986" max="8986" width="10.5703125" style="35" customWidth="1"/>
    <col min="8987" max="8987" width="18.85546875" style="35" customWidth="1"/>
    <col min="8988" max="9217" width="9.140625" style="35"/>
    <col min="9218" max="9218" width="9.140625" style="35" customWidth="1"/>
    <col min="9219" max="9219" width="14.5703125" style="35" customWidth="1"/>
    <col min="9220" max="9220" width="61.140625" style="35" customWidth="1"/>
    <col min="9221" max="9221" width="15.85546875" style="35" customWidth="1"/>
    <col min="9222" max="9222" width="17.5703125" style="35" customWidth="1"/>
    <col min="9223" max="9223" width="54.5703125" style="35" customWidth="1"/>
    <col min="9224" max="9224" width="44.85546875" style="35" customWidth="1"/>
    <col min="9225" max="9225" width="52.85546875" style="35" customWidth="1"/>
    <col min="9226" max="9226" width="15.7109375" style="35" customWidth="1"/>
    <col min="9227" max="9228" width="19.28515625" style="35" customWidth="1"/>
    <col min="9229" max="9237" width="6.28515625" style="35" customWidth="1"/>
    <col min="9238" max="9238" width="8.28515625" style="35" customWidth="1"/>
    <col min="9239" max="9239" width="8" style="35" customWidth="1"/>
    <col min="9240" max="9240" width="7" style="35" customWidth="1"/>
    <col min="9241" max="9241" width="8" style="35" customWidth="1"/>
    <col min="9242" max="9242" width="10.5703125" style="35" customWidth="1"/>
    <col min="9243" max="9243" width="18.85546875" style="35" customWidth="1"/>
    <col min="9244" max="9473" width="9.140625" style="35"/>
    <col min="9474" max="9474" width="9.140625" style="35" customWidth="1"/>
    <col min="9475" max="9475" width="14.5703125" style="35" customWidth="1"/>
    <col min="9476" max="9476" width="61.140625" style="35" customWidth="1"/>
    <col min="9477" max="9477" width="15.85546875" style="35" customWidth="1"/>
    <col min="9478" max="9478" width="17.5703125" style="35" customWidth="1"/>
    <col min="9479" max="9479" width="54.5703125" style="35" customWidth="1"/>
    <col min="9480" max="9480" width="44.85546875" style="35" customWidth="1"/>
    <col min="9481" max="9481" width="52.85546875" style="35" customWidth="1"/>
    <col min="9482" max="9482" width="15.7109375" style="35" customWidth="1"/>
    <col min="9483" max="9484" width="19.28515625" style="35" customWidth="1"/>
    <col min="9485" max="9493" width="6.28515625" style="35" customWidth="1"/>
    <col min="9494" max="9494" width="8.28515625" style="35" customWidth="1"/>
    <col min="9495" max="9495" width="8" style="35" customWidth="1"/>
    <col min="9496" max="9496" width="7" style="35" customWidth="1"/>
    <col min="9497" max="9497" width="8" style="35" customWidth="1"/>
    <col min="9498" max="9498" width="10.5703125" style="35" customWidth="1"/>
    <col min="9499" max="9499" width="18.85546875" style="35" customWidth="1"/>
    <col min="9500" max="9729" width="9.140625" style="35"/>
    <col min="9730" max="9730" width="9.140625" style="35" customWidth="1"/>
    <col min="9731" max="9731" width="14.5703125" style="35" customWidth="1"/>
    <col min="9732" max="9732" width="61.140625" style="35" customWidth="1"/>
    <col min="9733" max="9733" width="15.85546875" style="35" customWidth="1"/>
    <col min="9734" max="9734" width="17.5703125" style="35" customWidth="1"/>
    <col min="9735" max="9735" width="54.5703125" style="35" customWidth="1"/>
    <col min="9736" max="9736" width="44.85546875" style="35" customWidth="1"/>
    <col min="9737" max="9737" width="52.85546875" style="35" customWidth="1"/>
    <col min="9738" max="9738" width="15.7109375" style="35" customWidth="1"/>
    <col min="9739" max="9740" width="19.28515625" style="35" customWidth="1"/>
    <col min="9741" max="9749" width="6.28515625" style="35" customWidth="1"/>
    <col min="9750" max="9750" width="8.28515625" style="35" customWidth="1"/>
    <col min="9751" max="9751" width="8" style="35" customWidth="1"/>
    <col min="9752" max="9752" width="7" style="35" customWidth="1"/>
    <col min="9753" max="9753" width="8" style="35" customWidth="1"/>
    <col min="9754" max="9754" width="10.5703125" style="35" customWidth="1"/>
    <col min="9755" max="9755" width="18.85546875" style="35" customWidth="1"/>
    <col min="9756" max="9985" width="9.140625" style="35"/>
    <col min="9986" max="9986" width="9.140625" style="35" customWidth="1"/>
    <col min="9987" max="9987" width="14.5703125" style="35" customWidth="1"/>
    <col min="9988" max="9988" width="61.140625" style="35" customWidth="1"/>
    <col min="9989" max="9989" width="15.85546875" style="35" customWidth="1"/>
    <col min="9990" max="9990" width="17.5703125" style="35" customWidth="1"/>
    <col min="9991" max="9991" width="54.5703125" style="35" customWidth="1"/>
    <col min="9992" max="9992" width="44.85546875" style="35" customWidth="1"/>
    <col min="9993" max="9993" width="52.85546875" style="35" customWidth="1"/>
    <col min="9994" max="9994" width="15.7109375" style="35" customWidth="1"/>
    <col min="9995" max="9996" width="19.28515625" style="35" customWidth="1"/>
    <col min="9997" max="10005" width="6.28515625" style="35" customWidth="1"/>
    <col min="10006" max="10006" width="8.28515625" style="35" customWidth="1"/>
    <col min="10007" max="10007" width="8" style="35" customWidth="1"/>
    <col min="10008" max="10008" width="7" style="35" customWidth="1"/>
    <col min="10009" max="10009" width="8" style="35" customWidth="1"/>
    <col min="10010" max="10010" width="10.5703125" style="35" customWidth="1"/>
    <col min="10011" max="10011" width="18.85546875" style="35" customWidth="1"/>
    <col min="10012" max="10241" width="9.140625" style="35"/>
    <col min="10242" max="10242" width="9.140625" style="35" customWidth="1"/>
    <col min="10243" max="10243" width="14.5703125" style="35" customWidth="1"/>
    <col min="10244" max="10244" width="61.140625" style="35" customWidth="1"/>
    <col min="10245" max="10245" width="15.85546875" style="35" customWidth="1"/>
    <col min="10246" max="10246" width="17.5703125" style="35" customWidth="1"/>
    <col min="10247" max="10247" width="54.5703125" style="35" customWidth="1"/>
    <col min="10248" max="10248" width="44.85546875" style="35" customWidth="1"/>
    <col min="10249" max="10249" width="52.85546875" style="35" customWidth="1"/>
    <col min="10250" max="10250" width="15.7109375" style="35" customWidth="1"/>
    <col min="10251" max="10252" width="19.28515625" style="35" customWidth="1"/>
    <col min="10253" max="10261" width="6.28515625" style="35" customWidth="1"/>
    <col min="10262" max="10262" width="8.28515625" style="35" customWidth="1"/>
    <col min="10263" max="10263" width="8" style="35" customWidth="1"/>
    <col min="10264" max="10264" width="7" style="35" customWidth="1"/>
    <col min="10265" max="10265" width="8" style="35" customWidth="1"/>
    <col min="10266" max="10266" width="10.5703125" style="35" customWidth="1"/>
    <col min="10267" max="10267" width="18.85546875" style="35" customWidth="1"/>
    <col min="10268" max="10497" width="9.140625" style="35"/>
    <col min="10498" max="10498" width="9.140625" style="35" customWidth="1"/>
    <col min="10499" max="10499" width="14.5703125" style="35" customWidth="1"/>
    <col min="10500" max="10500" width="61.140625" style="35" customWidth="1"/>
    <col min="10501" max="10501" width="15.85546875" style="35" customWidth="1"/>
    <col min="10502" max="10502" width="17.5703125" style="35" customWidth="1"/>
    <col min="10503" max="10503" width="54.5703125" style="35" customWidth="1"/>
    <col min="10504" max="10504" width="44.85546875" style="35" customWidth="1"/>
    <col min="10505" max="10505" width="52.85546875" style="35" customWidth="1"/>
    <col min="10506" max="10506" width="15.7109375" style="35" customWidth="1"/>
    <col min="10507" max="10508" width="19.28515625" style="35" customWidth="1"/>
    <col min="10509" max="10517" width="6.28515625" style="35" customWidth="1"/>
    <col min="10518" max="10518" width="8.28515625" style="35" customWidth="1"/>
    <col min="10519" max="10519" width="8" style="35" customWidth="1"/>
    <col min="10520" max="10520" width="7" style="35" customWidth="1"/>
    <col min="10521" max="10521" width="8" style="35" customWidth="1"/>
    <col min="10522" max="10522" width="10.5703125" style="35" customWidth="1"/>
    <col min="10523" max="10523" width="18.85546875" style="35" customWidth="1"/>
    <col min="10524" max="10753" width="9.140625" style="35"/>
    <col min="10754" max="10754" width="9.140625" style="35" customWidth="1"/>
    <col min="10755" max="10755" width="14.5703125" style="35" customWidth="1"/>
    <col min="10756" max="10756" width="61.140625" style="35" customWidth="1"/>
    <col min="10757" max="10757" width="15.85546875" style="35" customWidth="1"/>
    <col min="10758" max="10758" width="17.5703125" style="35" customWidth="1"/>
    <col min="10759" max="10759" width="54.5703125" style="35" customWidth="1"/>
    <col min="10760" max="10760" width="44.85546875" style="35" customWidth="1"/>
    <col min="10761" max="10761" width="52.85546875" style="35" customWidth="1"/>
    <col min="10762" max="10762" width="15.7109375" style="35" customWidth="1"/>
    <col min="10763" max="10764" width="19.28515625" style="35" customWidth="1"/>
    <col min="10765" max="10773" width="6.28515625" style="35" customWidth="1"/>
    <col min="10774" max="10774" width="8.28515625" style="35" customWidth="1"/>
    <col min="10775" max="10775" width="8" style="35" customWidth="1"/>
    <col min="10776" max="10776" width="7" style="35" customWidth="1"/>
    <col min="10777" max="10777" width="8" style="35" customWidth="1"/>
    <col min="10778" max="10778" width="10.5703125" style="35" customWidth="1"/>
    <col min="10779" max="10779" width="18.85546875" style="35" customWidth="1"/>
    <col min="10780" max="11009" width="9.140625" style="35"/>
    <col min="11010" max="11010" width="9.140625" style="35" customWidth="1"/>
    <col min="11011" max="11011" width="14.5703125" style="35" customWidth="1"/>
    <col min="11012" max="11012" width="61.140625" style="35" customWidth="1"/>
    <col min="11013" max="11013" width="15.85546875" style="35" customWidth="1"/>
    <col min="11014" max="11014" width="17.5703125" style="35" customWidth="1"/>
    <col min="11015" max="11015" width="54.5703125" style="35" customWidth="1"/>
    <col min="11016" max="11016" width="44.85546875" style="35" customWidth="1"/>
    <col min="11017" max="11017" width="52.85546875" style="35" customWidth="1"/>
    <col min="11018" max="11018" width="15.7109375" style="35" customWidth="1"/>
    <col min="11019" max="11020" width="19.28515625" style="35" customWidth="1"/>
    <col min="11021" max="11029" width="6.28515625" style="35" customWidth="1"/>
    <col min="11030" max="11030" width="8.28515625" style="35" customWidth="1"/>
    <col min="11031" max="11031" width="8" style="35" customWidth="1"/>
    <col min="11032" max="11032" width="7" style="35" customWidth="1"/>
    <col min="11033" max="11033" width="8" style="35" customWidth="1"/>
    <col min="11034" max="11034" width="10.5703125" style="35" customWidth="1"/>
    <col min="11035" max="11035" width="18.85546875" style="35" customWidth="1"/>
    <col min="11036" max="11265" width="9.140625" style="35"/>
    <col min="11266" max="11266" width="9.140625" style="35" customWidth="1"/>
    <col min="11267" max="11267" width="14.5703125" style="35" customWidth="1"/>
    <col min="11268" max="11268" width="61.140625" style="35" customWidth="1"/>
    <col min="11269" max="11269" width="15.85546875" style="35" customWidth="1"/>
    <col min="11270" max="11270" width="17.5703125" style="35" customWidth="1"/>
    <col min="11271" max="11271" width="54.5703125" style="35" customWidth="1"/>
    <col min="11272" max="11272" width="44.85546875" style="35" customWidth="1"/>
    <col min="11273" max="11273" width="52.85546875" style="35" customWidth="1"/>
    <col min="11274" max="11274" width="15.7109375" style="35" customWidth="1"/>
    <col min="11275" max="11276" width="19.28515625" style="35" customWidth="1"/>
    <col min="11277" max="11285" width="6.28515625" style="35" customWidth="1"/>
    <col min="11286" max="11286" width="8.28515625" style="35" customWidth="1"/>
    <col min="11287" max="11287" width="8" style="35" customWidth="1"/>
    <col min="11288" max="11288" width="7" style="35" customWidth="1"/>
    <col min="11289" max="11289" width="8" style="35" customWidth="1"/>
    <col min="11290" max="11290" width="10.5703125" style="35" customWidth="1"/>
    <col min="11291" max="11291" width="18.85546875" style="35" customWidth="1"/>
    <col min="11292" max="11521" width="9.140625" style="35"/>
    <col min="11522" max="11522" width="9.140625" style="35" customWidth="1"/>
    <col min="11523" max="11523" width="14.5703125" style="35" customWidth="1"/>
    <col min="11524" max="11524" width="61.140625" style="35" customWidth="1"/>
    <col min="11525" max="11525" width="15.85546875" style="35" customWidth="1"/>
    <col min="11526" max="11526" width="17.5703125" style="35" customWidth="1"/>
    <col min="11527" max="11527" width="54.5703125" style="35" customWidth="1"/>
    <col min="11528" max="11528" width="44.85546875" style="35" customWidth="1"/>
    <col min="11529" max="11529" width="52.85546875" style="35" customWidth="1"/>
    <col min="11530" max="11530" width="15.7109375" style="35" customWidth="1"/>
    <col min="11531" max="11532" width="19.28515625" style="35" customWidth="1"/>
    <col min="11533" max="11541" width="6.28515625" style="35" customWidth="1"/>
    <col min="11542" max="11542" width="8.28515625" style="35" customWidth="1"/>
    <col min="11543" max="11543" width="8" style="35" customWidth="1"/>
    <col min="11544" max="11544" width="7" style="35" customWidth="1"/>
    <col min="11545" max="11545" width="8" style="35" customWidth="1"/>
    <col min="11546" max="11546" width="10.5703125" style="35" customWidth="1"/>
    <col min="11547" max="11547" width="18.85546875" style="35" customWidth="1"/>
    <col min="11548" max="11777" width="9.140625" style="35"/>
    <col min="11778" max="11778" width="9.140625" style="35" customWidth="1"/>
    <col min="11779" max="11779" width="14.5703125" style="35" customWidth="1"/>
    <col min="11780" max="11780" width="61.140625" style="35" customWidth="1"/>
    <col min="11781" max="11781" width="15.85546875" style="35" customWidth="1"/>
    <col min="11782" max="11782" width="17.5703125" style="35" customWidth="1"/>
    <col min="11783" max="11783" width="54.5703125" style="35" customWidth="1"/>
    <col min="11784" max="11784" width="44.85546875" style="35" customWidth="1"/>
    <col min="11785" max="11785" width="52.85546875" style="35" customWidth="1"/>
    <col min="11786" max="11786" width="15.7109375" style="35" customWidth="1"/>
    <col min="11787" max="11788" width="19.28515625" style="35" customWidth="1"/>
    <col min="11789" max="11797" width="6.28515625" style="35" customWidth="1"/>
    <col min="11798" max="11798" width="8.28515625" style="35" customWidth="1"/>
    <col min="11799" max="11799" width="8" style="35" customWidth="1"/>
    <col min="11800" max="11800" width="7" style="35" customWidth="1"/>
    <col min="11801" max="11801" width="8" style="35" customWidth="1"/>
    <col min="11802" max="11802" width="10.5703125" style="35" customWidth="1"/>
    <col min="11803" max="11803" width="18.85546875" style="35" customWidth="1"/>
    <col min="11804" max="12033" width="9.140625" style="35"/>
    <col min="12034" max="12034" width="9.140625" style="35" customWidth="1"/>
    <col min="12035" max="12035" width="14.5703125" style="35" customWidth="1"/>
    <col min="12036" max="12036" width="61.140625" style="35" customWidth="1"/>
    <col min="12037" max="12037" width="15.85546875" style="35" customWidth="1"/>
    <col min="12038" max="12038" width="17.5703125" style="35" customWidth="1"/>
    <col min="12039" max="12039" width="54.5703125" style="35" customWidth="1"/>
    <col min="12040" max="12040" width="44.85546875" style="35" customWidth="1"/>
    <col min="12041" max="12041" width="52.85546875" style="35" customWidth="1"/>
    <col min="12042" max="12042" width="15.7109375" style="35" customWidth="1"/>
    <col min="12043" max="12044" width="19.28515625" style="35" customWidth="1"/>
    <col min="12045" max="12053" width="6.28515625" style="35" customWidth="1"/>
    <col min="12054" max="12054" width="8.28515625" style="35" customWidth="1"/>
    <col min="12055" max="12055" width="8" style="35" customWidth="1"/>
    <col min="12056" max="12056" width="7" style="35" customWidth="1"/>
    <col min="12057" max="12057" width="8" style="35" customWidth="1"/>
    <col min="12058" max="12058" width="10.5703125" style="35" customWidth="1"/>
    <col min="12059" max="12059" width="18.85546875" style="35" customWidth="1"/>
    <col min="12060" max="12289" width="9.140625" style="35"/>
    <col min="12290" max="12290" width="9.140625" style="35" customWidth="1"/>
    <col min="12291" max="12291" width="14.5703125" style="35" customWidth="1"/>
    <col min="12292" max="12292" width="61.140625" style="35" customWidth="1"/>
    <col min="12293" max="12293" width="15.85546875" style="35" customWidth="1"/>
    <col min="12294" max="12294" width="17.5703125" style="35" customWidth="1"/>
    <col min="12295" max="12295" width="54.5703125" style="35" customWidth="1"/>
    <col min="12296" max="12296" width="44.85546875" style="35" customWidth="1"/>
    <col min="12297" max="12297" width="52.85546875" style="35" customWidth="1"/>
    <col min="12298" max="12298" width="15.7109375" style="35" customWidth="1"/>
    <col min="12299" max="12300" width="19.28515625" style="35" customWidth="1"/>
    <col min="12301" max="12309" width="6.28515625" style="35" customWidth="1"/>
    <col min="12310" max="12310" width="8.28515625" style="35" customWidth="1"/>
    <col min="12311" max="12311" width="8" style="35" customWidth="1"/>
    <col min="12312" max="12312" width="7" style="35" customWidth="1"/>
    <col min="12313" max="12313" width="8" style="35" customWidth="1"/>
    <col min="12314" max="12314" width="10.5703125" style="35" customWidth="1"/>
    <col min="12315" max="12315" width="18.85546875" style="35" customWidth="1"/>
    <col min="12316" max="12545" width="9.140625" style="35"/>
    <col min="12546" max="12546" width="9.140625" style="35" customWidth="1"/>
    <col min="12547" max="12547" width="14.5703125" style="35" customWidth="1"/>
    <col min="12548" max="12548" width="61.140625" style="35" customWidth="1"/>
    <col min="12549" max="12549" width="15.85546875" style="35" customWidth="1"/>
    <col min="12550" max="12550" width="17.5703125" style="35" customWidth="1"/>
    <col min="12551" max="12551" width="54.5703125" style="35" customWidth="1"/>
    <col min="12552" max="12552" width="44.85546875" style="35" customWidth="1"/>
    <col min="12553" max="12553" width="52.85546875" style="35" customWidth="1"/>
    <col min="12554" max="12554" width="15.7109375" style="35" customWidth="1"/>
    <col min="12555" max="12556" width="19.28515625" style="35" customWidth="1"/>
    <col min="12557" max="12565" width="6.28515625" style="35" customWidth="1"/>
    <col min="12566" max="12566" width="8.28515625" style="35" customWidth="1"/>
    <col min="12567" max="12567" width="8" style="35" customWidth="1"/>
    <col min="12568" max="12568" width="7" style="35" customWidth="1"/>
    <col min="12569" max="12569" width="8" style="35" customWidth="1"/>
    <col min="12570" max="12570" width="10.5703125" style="35" customWidth="1"/>
    <col min="12571" max="12571" width="18.85546875" style="35" customWidth="1"/>
    <col min="12572" max="12801" width="9.140625" style="35"/>
    <col min="12802" max="12802" width="9.140625" style="35" customWidth="1"/>
    <col min="12803" max="12803" width="14.5703125" style="35" customWidth="1"/>
    <col min="12804" max="12804" width="61.140625" style="35" customWidth="1"/>
    <col min="12805" max="12805" width="15.85546875" style="35" customWidth="1"/>
    <col min="12806" max="12806" width="17.5703125" style="35" customWidth="1"/>
    <col min="12807" max="12807" width="54.5703125" style="35" customWidth="1"/>
    <col min="12808" max="12808" width="44.85546875" style="35" customWidth="1"/>
    <col min="12809" max="12809" width="52.85546875" style="35" customWidth="1"/>
    <col min="12810" max="12810" width="15.7109375" style="35" customWidth="1"/>
    <col min="12811" max="12812" width="19.28515625" style="35" customWidth="1"/>
    <col min="12813" max="12821" width="6.28515625" style="35" customWidth="1"/>
    <col min="12822" max="12822" width="8.28515625" style="35" customWidth="1"/>
    <col min="12823" max="12823" width="8" style="35" customWidth="1"/>
    <col min="12824" max="12824" width="7" style="35" customWidth="1"/>
    <col min="12825" max="12825" width="8" style="35" customWidth="1"/>
    <col min="12826" max="12826" width="10.5703125" style="35" customWidth="1"/>
    <col min="12827" max="12827" width="18.85546875" style="35" customWidth="1"/>
    <col min="12828" max="13057" width="9.140625" style="35"/>
    <col min="13058" max="13058" width="9.140625" style="35" customWidth="1"/>
    <col min="13059" max="13059" width="14.5703125" style="35" customWidth="1"/>
    <col min="13060" max="13060" width="61.140625" style="35" customWidth="1"/>
    <col min="13061" max="13061" width="15.85546875" style="35" customWidth="1"/>
    <col min="13062" max="13062" width="17.5703125" style="35" customWidth="1"/>
    <col min="13063" max="13063" width="54.5703125" style="35" customWidth="1"/>
    <col min="13064" max="13064" width="44.85546875" style="35" customWidth="1"/>
    <col min="13065" max="13065" width="52.85546875" style="35" customWidth="1"/>
    <col min="13066" max="13066" width="15.7109375" style="35" customWidth="1"/>
    <col min="13067" max="13068" width="19.28515625" style="35" customWidth="1"/>
    <col min="13069" max="13077" width="6.28515625" style="35" customWidth="1"/>
    <col min="13078" max="13078" width="8.28515625" style="35" customWidth="1"/>
    <col min="13079" max="13079" width="8" style="35" customWidth="1"/>
    <col min="13080" max="13080" width="7" style="35" customWidth="1"/>
    <col min="13081" max="13081" width="8" style="35" customWidth="1"/>
    <col min="13082" max="13082" width="10.5703125" style="35" customWidth="1"/>
    <col min="13083" max="13083" width="18.85546875" style="35" customWidth="1"/>
    <col min="13084" max="13313" width="9.140625" style="35"/>
    <col min="13314" max="13314" width="9.140625" style="35" customWidth="1"/>
    <col min="13315" max="13315" width="14.5703125" style="35" customWidth="1"/>
    <col min="13316" max="13316" width="61.140625" style="35" customWidth="1"/>
    <col min="13317" max="13317" width="15.85546875" style="35" customWidth="1"/>
    <col min="13318" max="13318" width="17.5703125" style="35" customWidth="1"/>
    <col min="13319" max="13319" width="54.5703125" style="35" customWidth="1"/>
    <col min="13320" max="13320" width="44.85546875" style="35" customWidth="1"/>
    <col min="13321" max="13321" width="52.85546875" style="35" customWidth="1"/>
    <col min="13322" max="13322" width="15.7109375" style="35" customWidth="1"/>
    <col min="13323" max="13324" width="19.28515625" style="35" customWidth="1"/>
    <col min="13325" max="13333" width="6.28515625" style="35" customWidth="1"/>
    <col min="13334" max="13334" width="8.28515625" style="35" customWidth="1"/>
    <col min="13335" max="13335" width="8" style="35" customWidth="1"/>
    <col min="13336" max="13336" width="7" style="35" customWidth="1"/>
    <col min="13337" max="13337" width="8" style="35" customWidth="1"/>
    <col min="13338" max="13338" width="10.5703125" style="35" customWidth="1"/>
    <col min="13339" max="13339" width="18.85546875" style="35" customWidth="1"/>
    <col min="13340" max="13569" width="9.140625" style="35"/>
    <col min="13570" max="13570" width="9.140625" style="35" customWidth="1"/>
    <col min="13571" max="13571" width="14.5703125" style="35" customWidth="1"/>
    <col min="13572" max="13572" width="61.140625" style="35" customWidth="1"/>
    <col min="13573" max="13573" width="15.85546875" style="35" customWidth="1"/>
    <col min="13574" max="13574" width="17.5703125" style="35" customWidth="1"/>
    <col min="13575" max="13575" width="54.5703125" style="35" customWidth="1"/>
    <col min="13576" max="13576" width="44.85546875" style="35" customWidth="1"/>
    <col min="13577" max="13577" width="52.85546875" style="35" customWidth="1"/>
    <col min="13578" max="13578" width="15.7109375" style="35" customWidth="1"/>
    <col min="13579" max="13580" width="19.28515625" style="35" customWidth="1"/>
    <col min="13581" max="13589" width="6.28515625" style="35" customWidth="1"/>
    <col min="13590" max="13590" width="8.28515625" style="35" customWidth="1"/>
    <col min="13591" max="13591" width="8" style="35" customWidth="1"/>
    <col min="13592" max="13592" width="7" style="35" customWidth="1"/>
    <col min="13593" max="13593" width="8" style="35" customWidth="1"/>
    <col min="13594" max="13594" width="10.5703125" style="35" customWidth="1"/>
    <col min="13595" max="13595" width="18.85546875" style="35" customWidth="1"/>
    <col min="13596" max="13825" width="9.140625" style="35"/>
    <col min="13826" max="13826" width="9.140625" style="35" customWidth="1"/>
    <col min="13827" max="13827" width="14.5703125" style="35" customWidth="1"/>
    <col min="13828" max="13828" width="61.140625" style="35" customWidth="1"/>
    <col min="13829" max="13829" width="15.85546875" style="35" customWidth="1"/>
    <col min="13830" max="13830" width="17.5703125" style="35" customWidth="1"/>
    <col min="13831" max="13831" width="54.5703125" style="35" customWidth="1"/>
    <col min="13832" max="13832" width="44.85546875" style="35" customWidth="1"/>
    <col min="13833" max="13833" width="52.85546875" style="35" customWidth="1"/>
    <col min="13834" max="13834" width="15.7109375" style="35" customWidth="1"/>
    <col min="13835" max="13836" width="19.28515625" style="35" customWidth="1"/>
    <col min="13837" max="13845" width="6.28515625" style="35" customWidth="1"/>
    <col min="13846" max="13846" width="8.28515625" style="35" customWidth="1"/>
    <col min="13847" max="13847" width="8" style="35" customWidth="1"/>
    <col min="13848" max="13848" width="7" style="35" customWidth="1"/>
    <col min="13849" max="13849" width="8" style="35" customWidth="1"/>
    <col min="13850" max="13850" width="10.5703125" style="35" customWidth="1"/>
    <col min="13851" max="13851" width="18.85546875" style="35" customWidth="1"/>
    <col min="13852" max="14081" width="9.140625" style="35"/>
    <col min="14082" max="14082" width="9.140625" style="35" customWidth="1"/>
    <col min="14083" max="14083" width="14.5703125" style="35" customWidth="1"/>
    <col min="14084" max="14084" width="61.140625" style="35" customWidth="1"/>
    <col min="14085" max="14085" width="15.85546875" style="35" customWidth="1"/>
    <col min="14086" max="14086" width="17.5703125" style="35" customWidth="1"/>
    <col min="14087" max="14087" width="54.5703125" style="35" customWidth="1"/>
    <col min="14088" max="14088" width="44.85546875" style="35" customWidth="1"/>
    <col min="14089" max="14089" width="52.85546875" style="35" customWidth="1"/>
    <col min="14090" max="14090" width="15.7109375" style="35" customWidth="1"/>
    <col min="14091" max="14092" width="19.28515625" style="35" customWidth="1"/>
    <col min="14093" max="14101" width="6.28515625" style="35" customWidth="1"/>
    <col min="14102" max="14102" width="8.28515625" style="35" customWidth="1"/>
    <col min="14103" max="14103" width="8" style="35" customWidth="1"/>
    <col min="14104" max="14104" width="7" style="35" customWidth="1"/>
    <col min="14105" max="14105" width="8" style="35" customWidth="1"/>
    <col min="14106" max="14106" width="10.5703125" style="35" customWidth="1"/>
    <col min="14107" max="14107" width="18.85546875" style="35" customWidth="1"/>
    <col min="14108" max="14337" width="9.140625" style="35"/>
    <col min="14338" max="14338" width="9.140625" style="35" customWidth="1"/>
    <col min="14339" max="14339" width="14.5703125" style="35" customWidth="1"/>
    <col min="14340" max="14340" width="61.140625" style="35" customWidth="1"/>
    <col min="14341" max="14341" width="15.85546875" style="35" customWidth="1"/>
    <col min="14342" max="14342" width="17.5703125" style="35" customWidth="1"/>
    <col min="14343" max="14343" width="54.5703125" style="35" customWidth="1"/>
    <col min="14344" max="14344" width="44.85546875" style="35" customWidth="1"/>
    <col min="14345" max="14345" width="52.85546875" style="35" customWidth="1"/>
    <col min="14346" max="14346" width="15.7109375" style="35" customWidth="1"/>
    <col min="14347" max="14348" width="19.28515625" style="35" customWidth="1"/>
    <col min="14349" max="14357" width="6.28515625" style="35" customWidth="1"/>
    <col min="14358" max="14358" width="8.28515625" style="35" customWidth="1"/>
    <col min="14359" max="14359" width="8" style="35" customWidth="1"/>
    <col min="14360" max="14360" width="7" style="35" customWidth="1"/>
    <col min="14361" max="14361" width="8" style="35" customWidth="1"/>
    <col min="14362" max="14362" width="10.5703125" style="35" customWidth="1"/>
    <col min="14363" max="14363" width="18.85546875" style="35" customWidth="1"/>
    <col min="14364" max="14593" width="9.140625" style="35"/>
    <col min="14594" max="14594" width="9.140625" style="35" customWidth="1"/>
    <col min="14595" max="14595" width="14.5703125" style="35" customWidth="1"/>
    <col min="14596" max="14596" width="61.140625" style="35" customWidth="1"/>
    <col min="14597" max="14597" width="15.85546875" style="35" customWidth="1"/>
    <col min="14598" max="14598" width="17.5703125" style="35" customWidth="1"/>
    <col min="14599" max="14599" width="54.5703125" style="35" customWidth="1"/>
    <col min="14600" max="14600" width="44.85546875" style="35" customWidth="1"/>
    <col min="14601" max="14601" width="52.85546875" style="35" customWidth="1"/>
    <col min="14602" max="14602" width="15.7109375" style="35" customWidth="1"/>
    <col min="14603" max="14604" width="19.28515625" style="35" customWidth="1"/>
    <col min="14605" max="14613" width="6.28515625" style="35" customWidth="1"/>
    <col min="14614" max="14614" width="8.28515625" style="35" customWidth="1"/>
    <col min="14615" max="14615" width="8" style="35" customWidth="1"/>
    <col min="14616" max="14616" width="7" style="35" customWidth="1"/>
    <col min="14617" max="14617" width="8" style="35" customWidth="1"/>
    <col min="14618" max="14618" width="10.5703125" style="35" customWidth="1"/>
    <col min="14619" max="14619" width="18.85546875" style="35" customWidth="1"/>
    <col min="14620" max="14849" width="9.140625" style="35"/>
    <col min="14850" max="14850" width="9.140625" style="35" customWidth="1"/>
    <col min="14851" max="14851" width="14.5703125" style="35" customWidth="1"/>
    <col min="14852" max="14852" width="61.140625" style="35" customWidth="1"/>
    <col min="14853" max="14853" width="15.85546875" style="35" customWidth="1"/>
    <col min="14854" max="14854" width="17.5703125" style="35" customWidth="1"/>
    <col min="14855" max="14855" width="54.5703125" style="35" customWidth="1"/>
    <col min="14856" max="14856" width="44.85546875" style="35" customWidth="1"/>
    <col min="14857" max="14857" width="52.85546875" style="35" customWidth="1"/>
    <col min="14858" max="14858" width="15.7109375" style="35" customWidth="1"/>
    <col min="14859" max="14860" width="19.28515625" style="35" customWidth="1"/>
    <col min="14861" max="14869" width="6.28515625" style="35" customWidth="1"/>
    <col min="14870" max="14870" width="8.28515625" style="35" customWidth="1"/>
    <col min="14871" max="14871" width="8" style="35" customWidth="1"/>
    <col min="14872" max="14872" width="7" style="35" customWidth="1"/>
    <col min="14873" max="14873" width="8" style="35" customWidth="1"/>
    <col min="14874" max="14874" width="10.5703125" style="35" customWidth="1"/>
    <col min="14875" max="14875" width="18.85546875" style="35" customWidth="1"/>
    <col min="14876" max="15105" width="9.140625" style="35"/>
    <col min="15106" max="15106" width="9.140625" style="35" customWidth="1"/>
    <col min="15107" max="15107" width="14.5703125" style="35" customWidth="1"/>
    <col min="15108" max="15108" width="61.140625" style="35" customWidth="1"/>
    <col min="15109" max="15109" width="15.85546875" style="35" customWidth="1"/>
    <col min="15110" max="15110" width="17.5703125" style="35" customWidth="1"/>
    <col min="15111" max="15111" width="54.5703125" style="35" customWidth="1"/>
    <col min="15112" max="15112" width="44.85546875" style="35" customWidth="1"/>
    <col min="15113" max="15113" width="52.85546875" style="35" customWidth="1"/>
    <col min="15114" max="15114" width="15.7109375" style="35" customWidth="1"/>
    <col min="15115" max="15116" width="19.28515625" style="35" customWidth="1"/>
    <col min="15117" max="15125" width="6.28515625" style="35" customWidth="1"/>
    <col min="15126" max="15126" width="8.28515625" style="35" customWidth="1"/>
    <col min="15127" max="15127" width="8" style="35" customWidth="1"/>
    <col min="15128" max="15128" width="7" style="35" customWidth="1"/>
    <col min="15129" max="15129" width="8" style="35" customWidth="1"/>
    <col min="15130" max="15130" width="10.5703125" style="35" customWidth="1"/>
    <col min="15131" max="15131" width="18.85546875" style="35" customWidth="1"/>
    <col min="15132" max="15361" width="9.140625" style="35"/>
    <col min="15362" max="15362" width="9.140625" style="35" customWidth="1"/>
    <col min="15363" max="15363" width="14.5703125" style="35" customWidth="1"/>
    <col min="15364" max="15364" width="61.140625" style="35" customWidth="1"/>
    <col min="15365" max="15365" width="15.85546875" style="35" customWidth="1"/>
    <col min="15366" max="15366" width="17.5703125" style="35" customWidth="1"/>
    <col min="15367" max="15367" width="54.5703125" style="35" customWidth="1"/>
    <col min="15368" max="15368" width="44.85546875" style="35" customWidth="1"/>
    <col min="15369" max="15369" width="52.85546875" style="35" customWidth="1"/>
    <col min="15370" max="15370" width="15.7109375" style="35" customWidth="1"/>
    <col min="15371" max="15372" width="19.28515625" style="35" customWidth="1"/>
    <col min="15373" max="15381" width="6.28515625" style="35" customWidth="1"/>
    <col min="15382" max="15382" width="8.28515625" style="35" customWidth="1"/>
    <col min="15383" max="15383" width="8" style="35" customWidth="1"/>
    <col min="15384" max="15384" width="7" style="35" customWidth="1"/>
    <col min="15385" max="15385" width="8" style="35" customWidth="1"/>
    <col min="15386" max="15386" width="10.5703125" style="35" customWidth="1"/>
    <col min="15387" max="15387" width="18.85546875" style="35" customWidth="1"/>
    <col min="15388" max="15617" width="9.140625" style="35"/>
    <col min="15618" max="15618" width="9.140625" style="35" customWidth="1"/>
    <col min="15619" max="15619" width="14.5703125" style="35" customWidth="1"/>
    <col min="15620" max="15620" width="61.140625" style="35" customWidth="1"/>
    <col min="15621" max="15621" width="15.85546875" style="35" customWidth="1"/>
    <col min="15622" max="15622" width="17.5703125" style="35" customWidth="1"/>
    <col min="15623" max="15623" width="54.5703125" style="35" customWidth="1"/>
    <col min="15624" max="15624" width="44.85546875" style="35" customWidth="1"/>
    <col min="15625" max="15625" width="52.85546875" style="35" customWidth="1"/>
    <col min="15626" max="15626" width="15.7109375" style="35" customWidth="1"/>
    <col min="15627" max="15628" width="19.28515625" style="35" customWidth="1"/>
    <col min="15629" max="15637" width="6.28515625" style="35" customWidth="1"/>
    <col min="15638" max="15638" width="8.28515625" style="35" customWidth="1"/>
    <col min="15639" max="15639" width="8" style="35" customWidth="1"/>
    <col min="15640" max="15640" width="7" style="35" customWidth="1"/>
    <col min="15641" max="15641" width="8" style="35" customWidth="1"/>
    <col min="15642" max="15642" width="10.5703125" style="35" customWidth="1"/>
    <col min="15643" max="15643" width="18.85546875" style="35" customWidth="1"/>
    <col min="15644" max="15873" width="9.140625" style="35"/>
    <col min="15874" max="15874" width="9.140625" style="35" customWidth="1"/>
    <col min="15875" max="15875" width="14.5703125" style="35" customWidth="1"/>
    <col min="15876" max="15876" width="61.140625" style="35" customWidth="1"/>
    <col min="15877" max="15877" width="15.85546875" style="35" customWidth="1"/>
    <col min="15878" max="15878" width="17.5703125" style="35" customWidth="1"/>
    <col min="15879" max="15879" width="54.5703125" style="35" customWidth="1"/>
    <col min="15880" max="15880" width="44.85546875" style="35" customWidth="1"/>
    <col min="15881" max="15881" width="52.85546875" style="35" customWidth="1"/>
    <col min="15882" max="15882" width="15.7109375" style="35" customWidth="1"/>
    <col min="15883" max="15884" width="19.28515625" style="35" customWidth="1"/>
    <col min="15885" max="15893" width="6.28515625" style="35" customWidth="1"/>
    <col min="15894" max="15894" width="8.28515625" style="35" customWidth="1"/>
    <col min="15895" max="15895" width="8" style="35" customWidth="1"/>
    <col min="15896" max="15896" width="7" style="35" customWidth="1"/>
    <col min="15897" max="15897" width="8" style="35" customWidth="1"/>
    <col min="15898" max="15898" width="10.5703125" style="35" customWidth="1"/>
    <col min="15899" max="15899" width="18.85546875" style="35" customWidth="1"/>
    <col min="15900" max="16129" width="9.140625" style="35"/>
    <col min="16130" max="16130" width="9.140625" style="35" customWidth="1"/>
    <col min="16131" max="16131" width="14.5703125" style="35" customWidth="1"/>
    <col min="16132" max="16132" width="61.140625" style="35" customWidth="1"/>
    <col min="16133" max="16133" width="15.85546875" style="35" customWidth="1"/>
    <col min="16134" max="16134" width="17.5703125" style="35" customWidth="1"/>
    <col min="16135" max="16135" width="54.5703125" style="35" customWidth="1"/>
    <col min="16136" max="16136" width="44.85546875" style="35" customWidth="1"/>
    <col min="16137" max="16137" width="52.85546875" style="35" customWidth="1"/>
    <col min="16138" max="16138" width="15.7109375" style="35" customWidth="1"/>
    <col min="16139" max="16140" width="19.28515625" style="35" customWidth="1"/>
    <col min="16141" max="16149" width="6.28515625" style="35" customWidth="1"/>
    <col min="16150" max="16150" width="8.28515625" style="35" customWidth="1"/>
    <col min="16151" max="16151" width="8" style="35" customWidth="1"/>
    <col min="16152" max="16152" width="7" style="35" customWidth="1"/>
    <col min="16153" max="16153" width="8" style="35" customWidth="1"/>
    <col min="16154" max="16154" width="10.5703125" style="35" customWidth="1"/>
    <col min="16155" max="16155" width="18.85546875" style="35" customWidth="1"/>
    <col min="16156" max="16384" width="9.140625" style="35"/>
  </cols>
  <sheetData>
    <row r="1" spans="1:27" s="22" customFormat="1" ht="39" customHeight="1" x14ac:dyDescent="0.25">
      <c r="A1" s="511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106"/>
      <c r="N1" s="47"/>
      <c r="O1" s="47"/>
      <c r="P1" s="110"/>
      <c r="Q1" s="111"/>
      <c r="X1" s="95"/>
      <c r="Z1" s="37"/>
    </row>
    <row r="2" spans="1:27" s="22" customFormat="1" ht="33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106"/>
      <c r="N2" s="47"/>
      <c r="O2" s="47"/>
      <c r="P2" s="110"/>
      <c r="Q2" s="111"/>
      <c r="X2" s="95"/>
      <c r="Z2" s="37"/>
    </row>
    <row r="3" spans="1:27" s="22" customFormat="1" ht="29.25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106"/>
      <c r="N3" s="47"/>
      <c r="O3" s="47"/>
      <c r="P3" s="110"/>
      <c r="Q3" s="111"/>
      <c r="X3" s="95"/>
      <c r="Z3" s="37"/>
    </row>
    <row r="4" spans="1:27" s="22" customFormat="1" ht="39" hidden="1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106"/>
      <c r="N4" s="47"/>
      <c r="O4" s="47"/>
      <c r="P4" s="110"/>
      <c r="Q4" s="111"/>
      <c r="X4" s="95"/>
      <c r="Z4" s="37"/>
    </row>
    <row r="5" spans="1:27" s="22" customFormat="1" ht="37.5" customHeight="1" x14ac:dyDescent="0.25">
      <c r="A5" s="418" t="s">
        <v>239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106"/>
      <c r="N5" s="47"/>
      <c r="O5" s="47"/>
      <c r="P5" s="110"/>
      <c r="Q5" s="111"/>
      <c r="X5" s="95"/>
      <c r="Z5" s="37"/>
    </row>
    <row r="6" spans="1:27" s="22" customFormat="1" ht="42.75" customHeight="1" x14ac:dyDescent="0.25">
      <c r="A6" s="418" t="s">
        <v>296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106"/>
      <c r="N6" s="47"/>
      <c r="O6" s="47"/>
      <c r="P6" s="110"/>
      <c r="Q6" s="111"/>
      <c r="X6" s="95"/>
      <c r="Z6" s="37"/>
    </row>
    <row r="7" spans="1:27" s="22" customFormat="1" ht="25.5" customHeight="1" x14ac:dyDescent="0.25">
      <c r="A7" s="418" t="s">
        <v>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106"/>
      <c r="N7" s="47"/>
      <c r="O7" s="47"/>
      <c r="P7" s="110"/>
      <c r="Q7" s="111"/>
      <c r="X7" s="95"/>
      <c r="Z7" s="37"/>
    </row>
    <row r="8" spans="1:27" s="22" customFormat="1" ht="39.75" customHeight="1" x14ac:dyDescent="0.25">
      <c r="A8" s="420">
        <v>41951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106"/>
      <c r="N8" s="47"/>
      <c r="O8" s="47"/>
      <c r="P8" s="110"/>
      <c r="Q8" s="111"/>
      <c r="X8" s="95"/>
      <c r="Z8" s="37"/>
    </row>
    <row r="9" spans="1:27" s="22" customFormat="1" ht="37.5" customHeight="1" x14ac:dyDescent="0.25">
      <c r="A9" s="418" t="s">
        <v>119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106"/>
      <c r="N9" s="47"/>
      <c r="O9" s="47"/>
      <c r="P9" s="110"/>
      <c r="Q9" s="111"/>
      <c r="X9" s="95"/>
      <c r="Z9" s="37"/>
    </row>
    <row r="10" spans="1:27" s="22" customFormat="1" ht="39" customHeight="1" thickBot="1" x14ac:dyDescent="0.3">
      <c r="A10" s="421" t="s">
        <v>105</v>
      </c>
      <c r="B10" s="422"/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106"/>
      <c r="N10" s="47"/>
      <c r="O10" s="47"/>
      <c r="P10" s="110"/>
      <c r="Q10" s="111"/>
      <c r="X10" s="95"/>
      <c r="Z10" s="37"/>
    </row>
    <row r="11" spans="1:27" s="23" customFormat="1" ht="33.75" customHeight="1" x14ac:dyDescent="0.25">
      <c r="A11" s="517" t="s">
        <v>64</v>
      </c>
      <c r="B11" s="437" t="s">
        <v>65</v>
      </c>
      <c r="C11" s="519" t="s">
        <v>66</v>
      </c>
      <c r="D11" s="437" t="s">
        <v>67</v>
      </c>
      <c r="E11" s="426" t="s">
        <v>41</v>
      </c>
      <c r="F11" s="429" t="s">
        <v>62</v>
      </c>
      <c r="G11" s="515" t="s">
        <v>92</v>
      </c>
      <c r="H11" s="429" t="s">
        <v>9</v>
      </c>
      <c r="I11" s="406" t="s">
        <v>68</v>
      </c>
      <c r="J11" s="521" t="s">
        <v>17</v>
      </c>
      <c r="K11" s="491"/>
      <c r="L11" s="513" t="s">
        <v>88</v>
      </c>
      <c r="M11" s="107"/>
      <c r="N11" s="61"/>
      <c r="O11" s="61"/>
      <c r="P11" s="112"/>
      <c r="Q11" s="112"/>
      <c r="R11" s="61"/>
      <c r="S11" s="61"/>
      <c r="T11" s="61"/>
      <c r="U11" s="61"/>
      <c r="V11" s="61">
        <f>SUM(M12:V12)</f>
        <v>55</v>
      </c>
      <c r="W11" s="61">
        <v>44</v>
      </c>
      <c r="X11" s="96"/>
      <c r="Y11" s="62"/>
      <c r="Z11" s="84"/>
      <c r="AA11" s="64" t="s">
        <v>81</v>
      </c>
    </row>
    <row r="12" spans="1:27" s="23" customFormat="1" ht="40.5" customHeight="1" thickBot="1" x14ac:dyDescent="0.3">
      <c r="A12" s="518"/>
      <c r="B12" s="439"/>
      <c r="C12" s="520"/>
      <c r="D12" s="439"/>
      <c r="E12" s="428"/>
      <c r="F12" s="431"/>
      <c r="G12" s="516"/>
      <c r="H12" s="431"/>
      <c r="I12" s="408"/>
      <c r="J12" s="24" t="s">
        <v>82</v>
      </c>
      <c r="K12" s="25" t="s">
        <v>72</v>
      </c>
      <c r="L12" s="514"/>
      <c r="M12" s="143">
        <v>1</v>
      </c>
      <c r="N12" s="139">
        <v>2</v>
      </c>
      <c r="O12" s="139">
        <v>3</v>
      </c>
      <c r="P12" s="138">
        <v>4</v>
      </c>
      <c r="Q12" s="138">
        <v>5</v>
      </c>
      <c r="R12" s="139">
        <v>6</v>
      </c>
      <c r="S12" s="139">
        <v>7</v>
      </c>
      <c r="T12" s="139">
        <v>8</v>
      </c>
      <c r="U12" s="139">
        <v>9</v>
      </c>
      <c r="V12" s="139">
        <v>10</v>
      </c>
      <c r="W12" s="139" t="s">
        <v>83</v>
      </c>
      <c r="X12" s="140" t="s">
        <v>84</v>
      </c>
      <c r="Y12" s="141" t="s">
        <v>85</v>
      </c>
      <c r="Z12" s="354" t="s">
        <v>86</v>
      </c>
      <c r="AA12" s="142">
        <v>80</v>
      </c>
    </row>
    <row r="13" spans="1:27" s="86" customFormat="1" ht="66.75" customHeight="1" x14ac:dyDescent="0.25">
      <c r="A13" s="295">
        <v>1</v>
      </c>
      <c r="B13" s="296">
        <v>18</v>
      </c>
      <c r="C13" s="297" t="s">
        <v>89</v>
      </c>
      <c r="D13" s="298">
        <v>1992</v>
      </c>
      <c r="E13" s="319"/>
      <c r="F13" s="297" t="s">
        <v>163</v>
      </c>
      <c r="G13" s="297"/>
      <c r="H13" s="320" t="s">
        <v>132</v>
      </c>
      <c r="I13" s="355" t="s">
        <v>133</v>
      </c>
      <c r="J13" s="188">
        <v>65</v>
      </c>
      <c r="K13" s="189">
        <v>53.06</v>
      </c>
      <c r="L13" s="356"/>
      <c r="M13" s="192">
        <v>1</v>
      </c>
      <c r="N13" s="191">
        <v>2</v>
      </c>
      <c r="O13" s="191">
        <v>3</v>
      </c>
      <c r="P13" s="191">
        <v>4</v>
      </c>
      <c r="Q13" s="191">
        <v>5</v>
      </c>
      <c r="R13" s="191">
        <v>6</v>
      </c>
      <c r="S13" s="191">
        <v>7</v>
      </c>
      <c r="T13" s="191">
        <v>8</v>
      </c>
      <c r="U13" s="191">
        <v>9</v>
      </c>
      <c r="V13" s="191"/>
      <c r="W13" s="191">
        <v>20</v>
      </c>
      <c r="X13" s="86">
        <f t="shared" ref="X13:X25" si="0">SUM(M13:W13)</f>
        <v>65</v>
      </c>
      <c r="Z13" s="86">
        <f t="shared" ref="Z13:Z25" si="1">X13-Y13</f>
        <v>65</v>
      </c>
      <c r="AA13" s="86">
        <f t="shared" ref="AA13:AA25" si="2">(K13-$AA$12)/4</f>
        <v>-6.7349999999999994</v>
      </c>
    </row>
    <row r="14" spans="1:27" s="86" customFormat="1" ht="66.75" customHeight="1" x14ac:dyDescent="0.25">
      <c r="A14" s="214">
        <v>2</v>
      </c>
      <c r="B14" s="215">
        <v>1</v>
      </c>
      <c r="C14" s="267" t="s">
        <v>102</v>
      </c>
      <c r="D14" s="268">
        <v>1995</v>
      </c>
      <c r="E14" s="253" t="s">
        <v>57</v>
      </c>
      <c r="F14" s="267" t="s">
        <v>221</v>
      </c>
      <c r="G14" s="267"/>
      <c r="H14" s="252" t="s">
        <v>139</v>
      </c>
      <c r="I14" s="348" t="s">
        <v>297</v>
      </c>
      <c r="J14" s="53">
        <v>65</v>
      </c>
      <c r="K14" s="71">
        <v>53.64</v>
      </c>
      <c r="L14" s="353"/>
      <c r="M14" s="192">
        <v>1</v>
      </c>
      <c r="N14" s="191">
        <v>2</v>
      </c>
      <c r="O14" s="191">
        <v>3</v>
      </c>
      <c r="P14" s="191">
        <v>4</v>
      </c>
      <c r="Q14" s="191">
        <v>5</v>
      </c>
      <c r="R14" s="191">
        <v>6</v>
      </c>
      <c r="S14" s="191">
        <v>7</v>
      </c>
      <c r="T14" s="191">
        <v>8</v>
      </c>
      <c r="U14" s="191">
        <v>9</v>
      </c>
      <c r="V14" s="191"/>
      <c r="W14" s="191">
        <v>20</v>
      </c>
      <c r="X14" s="86">
        <f t="shared" si="0"/>
        <v>65</v>
      </c>
      <c r="Z14" s="86">
        <f t="shared" si="1"/>
        <v>65</v>
      </c>
      <c r="AA14" s="86">
        <f t="shared" si="2"/>
        <v>-6.59</v>
      </c>
    </row>
    <row r="15" spans="1:27" s="86" customFormat="1" ht="66.75" customHeight="1" x14ac:dyDescent="0.25">
      <c r="A15" s="214">
        <v>3</v>
      </c>
      <c r="B15" s="215">
        <v>23</v>
      </c>
      <c r="C15" s="267" t="s">
        <v>99</v>
      </c>
      <c r="D15" s="268">
        <v>1971</v>
      </c>
      <c r="E15" s="253" t="s">
        <v>56</v>
      </c>
      <c r="F15" s="267" t="s">
        <v>114</v>
      </c>
      <c r="G15" s="267" t="s">
        <v>115</v>
      </c>
      <c r="H15" s="256" t="s">
        <v>96</v>
      </c>
      <c r="I15" s="348" t="s">
        <v>301</v>
      </c>
      <c r="J15" s="53">
        <v>65</v>
      </c>
      <c r="K15" s="71">
        <v>55.34</v>
      </c>
      <c r="L15" s="353"/>
      <c r="M15" s="192">
        <v>1</v>
      </c>
      <c r="N15" s="191">
        <v>2</v>
      </c>
      <c r="O15" s="191">
        <v>3</v>
      </c>
      <c r="P15" s="191">
        <v>4</v>
      </c>
      <c r="Q15" s="191">
        <v>5</v>
      </c>
      <c r="R15" s="191">
        <v>6</v>
      </c>
      <c r="S15" s="191">
        <v>7</v>
      </c>
      <c r="T15" s="191">
        <v>8</v>
      </c>
      <c r="U15" s="191">
        <v>9</v>
      </c>
      <c r="V15" s="191"/>
      <c r="W15" s="191">
        <v>20</v>
      </c>
      <c r="X15" s="86">
        <f t="shared" si="0"/>
        <v>65</v>
      </c>
      <c r="Z15" s="86">
        <f t="shared" si="1"/>
        <v>65</v>
      </c>
      <c r="AA15" s="86">
        <f t="shared" si="2"/>
        <v>-6.1649999999999991</v>
      </c>
    </row>
    <row r="16" spans="1:27" s="86" customFormat="1" ht="66.75" customHeight="1" x14ac:dyDescent="0.25">
      <c r="A16" s="214">
        <v>4</v>
      </c>
      <c r="B16" s="215">
        <v>17</v>
      </c>
      <c r="C16" s="267" t="s">
        <v>89</v>
      </c>
      <c r="D16" s="268">
        <v>1992</v>
      </c>
      <c r="E16" s="253"/>
      <c r="F16" s="267" t="s">
        <v>222</v>
      </c>
      <c r="G16" s="267" t="s">
        <v>142</v>
      </c>
      <c r="H16" s="256" t="s">
        <v>132</v>
      </c>
      <c r="I16" s="348" t="s">
        <v>133</v>
      </c>
      <c r="J16" s="53">
        <v>65</v>
      </c>
      <c r="K16" s="71">
        <v>55.62</v>
      </c>
      <c r="L16" s="353"/>
      <c r="M16" s="192">
        <v>1</v>
      </c>
      <c r="N16" s="191">
        <v>2</v>
      </c>
      <c r="O16" s="191">
        <v>3</v>
      </c>
      <c r="P16" s="191">
        <v>4</v>
      </c>
      <c r="Q16" s="191">
        <v>5</v>
      </c>
      <c r="R16" s="191">
        <v>6</v>
      </c>
      <c r="S16" s="191">
        <v>7</v>
      </c>
      <c r="T16" s="191">
        <v>8</v>
      </c>
      <c r="U16" s="191">
        <v>9</v>
      </c>
      <c r="V16" s="191"/>
      <c r="W16" s="191">
        <v>20</v>
      </c>
      <c r="X16" s="86">
        <f t="shared" si="0"/>
        <v>65</v>
      </c>
      <c r="Z16" s="86">
        <f t="shared" si="1"/>
        <v>65</v>
      </c>
      <c r="AA16" s="86">
        <f t="shared" si="2"/>
        <v>-6.0950000000000006</v>
      </c>
    </row>
    <row r="17" spans="1:27" s="86" customFormat="1" ht="66.75" customHeight="1" x14ac:dyDescent="0.25">
      <c r="A17" s="214">
        <v>5</v>
      </c>
      <c r="B17" s="215">
        <v>49</v>
      </c>
      <c r="C17" s="267" t="s">
        <v>116</v>
      </c>
      <c r="D17" s="268">
        <v>1992</v>
      </c>
      <c r="E17" s="253" t="s">
        <v>57</v>
      </c>
      <c r="F17" s="267" t="s">
        <v>213</v>
      </c>
      <c r="G17" s="267" t="s">
        <v>214</v>
      </c>
      <c r="H17" s="256" t="s">
        <v>107</v>
      </c>
      <c r="I17" s="348" t="s">
        <v>108</v>
      </c>
      <c r="J17" s="53">
        <v>62</v>
      </c>
      <c r="K17" s="71">
        <v>49.62</v>
      </c>
      <c r="L17" s="353"/>
      <c r="M17" s="192">
        <v>1</v>
      </c>
      <c r="N17" s="191">
        <v>2</v>
      </c>
      <c r="O17" s="191">
        <v>0</v>
      </c>
      <c r="P17" s="191">
        <v>4</v>
      </c>
      <c r="Q17" s="191">
        <v>5</v>
      </c>
      <c r="R17" s="191">
        <v>6</v>
      </c>
      <c r="S17" s="191">
        <v>7</v>
      </c>
      <c r="T17" s="191">
        <v>8</v>
      </c>
      <c r="U17" s="191">
        <v>9</v>
      </c>
      <c r="V17" s="191"/>
      <c r="W17" s="191">
        <v>20</v>
      </c>
      <c r="X17" s="86">
        <f t="shared" si="0"/>
        <v>62</v>
      </c>
      <c r="Z17" s="86">
        <f t="shared" si="1"/>
        <v>62</v>
      </c>
      <c r="AA17" s="86">
        <f t="shared" si="2"/>
        <v>-7.5950000000000006</v>
      </c>
    </row>
    <row r="18" spans="1:27" s="86" customFormat="1" ht="66.75" customHeight="1" x14ac:dyDescent="0.25">
      <c r="A18" s="214">
        <v>6</v>
      </c>
      <c r="B18" s="215">
        <v>15</v>
      </c>
      <c r="C18" s="267" t="s">
        <v>186</v>
      </c>
      <c r="D18" s="268">
        <v>1984</v>
      </c>
      <c r="E18" s="253" t="s">
        <v>56</v>
      </c>
      <c r="F18" s="267" t="s">
        <v>224</v>
      </c>
      <c r="G18" s="267" t="s">
        <v>220</v>
      </c>
      <c r="H18" s="256" t="s">
        <v>59</v>
      </c>
      <c r="I18" s="348" t="s">
        <v>112</v>
      </c>
      <c r="J18" s="53">
        <v>25</v>
      </c>
      <c r="K18" s="71">
        <v>53.44</v>
      </c>
      <c r="L18" s="353"/>
      <c r="M18" s="192">
        <v>1</v>
      </c>
      <c r="N18" s="191">
        <v>2</v>
      </c>
      <c r="O18" s="191">
        <v>3</v>
      </c>
      <c r="P18" s="191">
        <v>4</v>
      </c>
      <c r="Q18" s="191">
        <v>5</v>
      </c>
      <c r="R18" s="191">
        <v>6</v>
      </c>
      <c r="S18" s="191">
        <v>7</v>
      </c>
      <c r="T18" s="191">
        <v>8</v>
      </c>
      <c r="U18" s="191">
        <v>9</v>
      </c>
      <c r="V18" s="191"/>
      <c r="W18" s="191"/>
      <c r="X18" s="86">
        <f t="shared" si="0"/>
        <v>45</v>
      </c>
      <c r="Y18" s="86">
        <v>20</v>
      </c>
      <c r="Z18" s="86">
        <f t="shared" si="1"/>
        <v>25</v>
      </c>
      <c r="AA18" s="86">
        <f t="shared" si="2"/>
        <v>-6.6400000000000006</v>
      </c>
    </row>
    <row r="19" spans="1:27" s="86" customFormat="1" ht="66.75" customHeight="1" x14ac:dyDescent="0.25">
      <c r="A19" s="214">
        <v>7</v>
      </c>
      <c r="B19" s="215">
        <v>56</v>
      </c>
      <c r="C19" s="267" t="s">
        <v>266</v>
      </c>
      <c r="D19" s="268">
        <v>1958</v>
      </c>
      <c r="E19" s="253" t="s">
        <v>63</v>
      </c>
      <c r="F19" s="267" t="s">
        <v>281</v>
      </c>
      <c r="G19" s="267"/>
      <c r="H19" s="256" t="s">
        <v>272</v>
      </c>
      <c r="I19" s="348" t="s">
        <v>94</v>
      </c>
      <c r="J19" s="53">
        <v>25</v>
      </c>
      <c r="K19" s="71">
        <v>56.65</v>
      </c>
      <c r="L19" s="353"/>
      <c r="M19" s="192">
        <v>1</v>
      </c>
      <c r="N19" s="191">
        <v>2</v>
      </c>
      <c r="O19" s="191">
        <v>3</v>
      </c>
      <c r="P19" s="191">
        <v>4</v>
      </c>
      <c r="Q19" s="191">
        <v>5</v>
      </c>
      <c r="R19" s="191">
        <v>6</v>
      </c>
      <c r="S19" s="191">
        <v>7</v>
      </c>
      <c r="T19" s="191">
        <v>8</v>
      </c>
      <c r="U19" s="191">
        <v>9</v>
      </c>
      <c r="V19" s="191"/>
      <c r="W19" s="191"/>
      <c r="X19" s="86">
        <f t="shared" si="0"/>
        <v>45</v>
      </c>
      <c r="Y19" s="86">
        <v>20</v>
      </c>
      <c r="Z19" s="86">
        <f t="shared" si="1"/>
        <v>25</v>
      </c>
      <c r="AA19" s="86">
        <f t="shared" si="2"/>
        <v>-5.8375000000000004</v>
      </c>
    </row>
    <row r="20" spans="1:27" s="86" customFormat="1" ht="66.75" customHeight="1" x14ac:dyDescent="0.25">
      <c r="A20" s="214">
        <v>8</v>
      </c>
      <c r="B20" s="215">
        <v>21</v>
      </c>
      <c r="C20" s="267" t="s">
        <v>277</v>
      </c>
      <c r="D20" s="268"/>
      <c r="E20" s="253"/>
      <c r="F20" s="267" t="s">
        <v>278</v>
      </c>
      <c r="G20" s="267"/>
      <c r="H20" s="256" t="s">
        <v>264</v>
      </c>
      <c r="I20" s="348" t="s">
        <v>279</v>
      </c>
      <c r="J20" s="53">
        <v>24</v>
      </c>
      <c r="K20" s="71">
        <v>60.88</v>
      </c>
      <c r="L20" s="353"/>
      <c r="M20" s="192">
        <v>0</v>
      </c>
      <c r="N20" s="191">
        <v>2</v>
      </c>
      <c r="O20" s="191">
        <v>3</v>
      </c>
      <c r="P20" s="191">
        <v>4</v>
      </c>
      <c r="Q20" s="191">
        <v>5</v>
      </c>
      <c r="R20" s="191">
        <v>6</v>
      </c>
      <c r="S20" s="191">
        <v>7</v>
      </c>
      <c r="T20" s="191">
        <v>8</v>
      </c>
      <c r="U20" s="191">
        <v>9</v>
      </c>
      <c r="V20" s="191"/>
      <c r="W20" s="191"/>
      <c r="X20" s="86">
        <f t="shared" si="0"/>
        <v>44</v>
      </c>
      <c r="Y20" s="86">
        <v>20</v>
      </c>
      <c r="Z20" s="86">
        <f t="shared" si="1"/>
        <v>24</v>
      </c>
      <c r="AA20" s="86">
        <f t="shared" si="2"/>
        <v>-4.7799999999999994</v>
      </c>
    </row>
    <row r="21" spans="1:27" s="86" customFormat="1" ht="66.75" customHeight="1" x14ac:dyDescent="0.25">
      <c r="A21" s="214">
        <v>9</v>
      </c>
      <c r="B21" s="215">
        <v>54</v>
      </c>
      <c r="C21" s="267" t="s">
        <v>100</v>
      </c>
      <c r="D21" s="268">
        <v>1988</v>
      </c>
      <c r="E21" s="253"/>
      <c r="F21" s="267" t="s">
        <v>211</v>
      </c>
      <c r="G21" s="267"/>
      <c r="H21" s="256" t="s">
        <v>138</v>
      </c>
      <c r="I21" s="348" t="s">
        <v>94</v>
      </c>
      <c r="J21" s="53">
        <v>24</v>
      </c>
      <c r="K21" s="71">
        <v>64.510000000000005</v>
      </c>
      <c r="L21" s="353"/>
      <c r="M21" s="192">
        <v>0</v>
      </c>
      <c r="N21" s="191">
        <v>2</v>
      </c>
      <c r="O21" s="191">
        <v>3</v>
      </c>
      <c r="P21" s="191">
        <v>4</v>
      </c>
      <c r="Q21" s="191">
        <v>5</v>
      </c>
      <c r="R21" s="191">
        <v>6</v>
      </c>
      <c r="S21" s="191">
        <v>7</v>
      </c>
      <c r="T21" s="191">
        <v>8</v>
      </c>
      <c r="U21" s="191">
        <v>9</v>
      </c>
      <c r="V21" s="191"/>
      <c r="W21" s="191"/>
      <c r="X21" s="86">
        <f t="shared" si="0"/>
        <v>44</v>
      </c>
      <c r="Y21" s="86">
        <v>20</v>
      </c>
      <c r="Z21" s="86">
        <f t="shared" si="1"/>
        <v>24</v>
      </c>
      <c r="AA21" s="86">
        <f t="shared" si="2"/>
        <v>-3.8724999999999987</v>
      </c>
    </row>
    <row r="22" spans="1:27" s="86" customFormat="1" ht="66.75" customHeight="1" x14ac:dyDescent="0.25">
      <c r="A22" s="214">
        <v>10</v>
      </c>
      <c r="B22" s="215">
        <v>41</v>
      </c>
      <c r="C22" s="267" t="s">
        <v>97</v>
      </c>
      <c r="D22" s="268">
        <v>1986</v>
      </c>
      <c r="E22" s="253" t="s">
        <v>57</v>
      </c>
      <c r="F22" s="267" t="s">
        <v>210</v>
      </c>
      <c r="G22" s="267"/>
      <c r="H22" s="256" t="s">
        <v>96</v>
      </c>
      <c r="I22" s="348" t="s">
        <v>158</v>
      </c>
      <c r="J22" s="53">
        <v>22</v>
      </c>
      <c r="K22" s="71">
        <v>60.28</v>
      </c>
      <c r="L22" s="353"/>
      <c r="M22" s="192">
        <v>1</v>
      </c>
      <c r="N22" s="191">
        <v>2</v>
      </c>
      <c r="O22" s="191">
        <v>0</v>
      </c>
      <c r="P22" s="191">
        <v>4</v>
      </c>
      <c r="Q22" s="191">
        <v>5</v>
      </c>
      <c r="R22" s="191">
        <v>6</v>
      </c>
      <c r="S22" s="191">
        <v>7</v>
      </c>
      <c r="T22" s="191">
        <v>8</v>
      </c>
      <c r="U22" s="191">
        <v>9</v>
      </c>
      <c r="V22" s="191"/>
      <c r="W22" s="191"/>
      <c r="X22" s="86">
        <f t="shared" si="0"/>
        <v>42</v>
      </c>
      <c r="Y22" s="86">
        <v>20</v>
      </c>
      <c r="Z22" s="86">
        <f t="shared" si="1"/>
        <v>22</v>
      </c>
      <c r="AA22" s="86">
        <f t="shared" si="2"/>
        <v>-4.93</v>
      </c>
    </row>
    <row r="23" spans="1:27" s="86" customFormat="1" ht="66.75" customHeight="1" x14ac:dyDescent="0.25">
      <c r="A23" s="214">
        <v>11</v>
      </c>
      <c r="B23" s="215">
        <v>53</v>
      </c>
      <c r="C23" s="267" t="s">
        <v>123</v>
      </c>
      <c r="D23" s="268">
        <v>1958</v>
      </c>
      <c r="E23" s="253" t="s">
        <v>57</v>
      </c>
      <c r="F23" s="267" t="s">
        <v>124</v>
      </c>
      <c r="G23" s="267" t="s">
        <v>140</v>
      </c>
      <c r="H23" s="256" t="s">
        <v>212</v>
      </c>
      <c r="I23" s="348" t="s">
        <v>94</v>
      </c>
      <c r="J23" s="53">
        <v>19</v>
      </c>
      <c r="K23" s="71">
        <v>70.63</v>
      </c>
      <c r="L23" s="353"/>
      <c r="M23" s="192">
        <v>1</v>
      </c>
      <c r="N23" s="191">
        <v>2</v>
      </c>
      <c r="O23" s="191">
        <v>3</v>
      </c>
      <c r="P23" s="191">
        <v>4</v>
      </c>
      <c r="Q23" s="191">
        <v>5</v>
      </c>
      <c r="R23" s="191">
        <v>0</v>
      </c>
      <c r="S23" s="191">
        <v>7</v>
      </c>
      <c r="T23" s="191">
        <v>8</v>
      </c>
      <c r="U23" s="191">
        <v>9</v>
      </c>
      <c r="V23" s="191"/>
      <c r="W23" s="191"/>
      <c r="X23" s="86">
        <f t="shared" si="0"/>
        <v>39</v>
      </c>
      <c r="Y23" s="86">
        <v>20</v>
      </c>
      <c r="Z23" s="86">
        <f t="shared" si="1"/>
        <v>19</v>
      </c>
      <c r="AA23" s="86">
        <f t="shared" si="2"/>
        <v>-2.3425000000000011</v>
      </c>
    </row>
    <row r="24" spans="1:27" s="86" customFormat="1" ht="66.75" customHeight="1" x14ac:dyDescent="0.25">
      <c r="A24" s="214"/>
      <c r="B24" s="296">
        <v>14</v>
      </c>
      <c r="C24" s="297" t="s">
        <v>186</v>
      </c>
      <c r="D24" s="298">
        <v>1984</v>
      </c>
      <c r="E24" s="319" t="s">
        <v>56</v>
      </c>
      <c r="F24" s="297" t="s">
        <v>223</v>
      </c>
      <c r="G24" s="297" t="s">
        <v>219</v>
      </c>
      <c r="H24" s="320" t="s">
        <v>59</v>
      </c>
      <c r="I24" s="355" t="s">
        <v>112</v>
      </c>
      <c r="J24" s="505" t="s">
        <v>302</v>
      </c>
      <c r="K24" s="506"/>
      <c r="L24" s="507"/>
      <c r="M24" s="192">
        <v>1</v>
      </c>
      <c r="N24" s="191">
        <v>2</v>
      </c>
      <c r="O24" s="191">
        <v>3</v>
      </c>
      <c r="P24" s="191">
        <v>4</v>
      </c>
      <c r="Q24" s="191">
        <v>5</v>
      </c>
      <c r="R24" s="191">
        <v>6</v>
      </c>
      <c r="S24" s="191">
        <v>7</v>
      </c>
      <c r="T24" s="191">
        <v>8</v>
      </c>
      <c r="U24" s="191"/>
      <c r="V24" s="191"/>
      <c r="W24" s="191"/>
      <c r="X24" s="86">
        <f t="shared" si="0"/>
        <v>36</v>
      </c>
      <c r="Y24" s="86">
        <v>4</v>
      </c>
      <c r="Z24" s="86">
        <f t="shared" si="1"/>
        <v>32</v>
      </c>
      <c r="AA24" s="86">
        <f t="shared" si="2"/>
        <v>-20</v>
      </c>
    </row>
    <row r="25" spans="1:27" s="86" customFormat="1" ht="66.75" customHeight="1" thickBot="1" x14ac:dyDescent="0.3">
      <c r="A25" s="325"/>
      <c r="B25" s="326">
        <v>22</v>
      </c>
      <c r="C25" s="327" t="s">
        <v>262</v>
      </c>
      <c r="D25" s="328"/>
      <c r="E25" s="357"/>
      <c r="F25" s="327" t="s">
        <v>263</v>
      </c>
      <c r="G25" s="327"/>
      <c r="H25" s="329" t="s">
        <v>264</v>
      </c>
      <c r="I25" s="358" t="s">
        <v>265</v>
      </c>
      <c r="J25" s="508" t="s">
        <v>302</v>
      </c>
      <c r="K25" s="509"/>
      <c r="L25" s="510"/>
      <c r="M25" s="192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86">
        <f t="shared" si="0"/>
        <v>0</v>
      </c>
      <c r="Z25" s="86">
        <f t="shared" si="1"/>
        <v>0</v>
      </c>
      <c r="AA25" s="86">
        <f t="shared" si="2"/>
        <v>-20</v>
      </c>
    </row>
    <row r="26" spans="1:27" s="22" customFormat="1" ht="31.5" customHeight="1" x14ac:dyDescent="0.45">
      <c r="A26" s="29"/>
      <c r="B26" s="29"/>
      <c r="C26" s="92"/>
      <c r="D26" s="30" t="s">
        <v>73</v>
      </c>
      <c r="E26" s="45"/>
      <c r="F26" s="32"/>
      <c r="G26" s="89"/>
      <c r="H26" s="33"/>
      <c r="I26" s="78" t="s">
        <v>143</v>
      </c>
      <c r="M26" s="108"/>
      <c r="N26" s="58"/>
      <c r="O26" s="58"/>
      <c r="P26" s="108"/>
      <c r="Q26" s="108"/>
      <c r="R26" s="58"/>
      <c r="S26" s="58"/>
      <c r="T26" s="58"/>
      <c r="U26" s="58"/>
      <c r="V26" s="58"/>
      <c r="W26" s="58"/>
      <c r="X26" s="97"/>
      <c r="Y26" s="59"/>
      <c r="Z26" s="37"/>
    </row>
    <row r="27" spans="1:27" s="22" customFormat="1" ht="9" customHeight="1" x14ac:dyDescent="0.25">
      <c r="A27" s="29"/>
      <c r="B27" s="29"/>
      <c r="C27" s="92"/>
      <c r="E27" s="66"/>
      <c r="G27" s="90"/>
      <c r="H27" s="33"/>
      <c r="M27" s="108"/>
      <c r="N27" s="58"/>
      <c r="O27" s="58"/>
      <c r="P27" s="108"/>
      <c r="Q27" s="108"/>
      <c r="R27" s="58"/>
      <c r="S27" s="58"/>
      <c r="T27" s="58"/>
      <c r="U27" s="58"/>
      <c r="V27" s="58"/>
      <c r="W27" s="58"/>
      <c r="X27" s="97"/>
      <c r="Y27" s="59"/>
      <c r="Z27" s="37"/>
    </row>
    <row r="28" spans="1:27" s="22" customFormat="1" ht="30" customHeight="1" x14ac:dyDescent="0.45">
      <c r="A28" s="29"/>
      <c r="B28" s="29"/>
      <c r="C28" s="93"/>
      <c r="D28" s="30" t="s">
        <v>74</v>
      </c>
      <c r="E28" s="45"/>
      <c r="F28" s="32"/>
      <c r="G28" s="89"/>
      <c r="H28" s="33"/>
      <c r="I28" s="30" t="s">
        <v>75</v>
      </c>
      <c r="M28" s="108"/>
      <c r="N28" s="58"/>
      <c r="O28" s="58"/>
      <c r="P28" s="108"/>
      <c r="Q28" s="108"/>
      <c r="R28" s="58"/>
      <c r="S28" s="58"/>
      <c r="T28" s="58"/>
      <c r="U28" s="58"/>
      <c r="V28" s="58"/>
      <c r="W28" s="58"/>
      <c r="X28" s="97"/>
      <c r="Y28" s="59"/>
      <c r="Z28" s="37"/>
    </row>
    <row r="29" spans="1:27" ht="25.5" customHeight="1" x14ac:dyDescent="0.25"/>
    <row r="30" spans="1:27" ht="25.5" customHeight="1" x14ac:dyDescent="0.25"/>
    <row r="31" spans="1:27" ht="25.5" customHeight="1" x14ac:dyDescent="0.25">
      <c r="C31" s="88"/>
      <c r="M31" s="109"/>
      <c r="N31" s="35"/>
      <c r="O31" s="35"/>
      <c r="P31" s="109"/>
      <c r="Q31" s="109"/>
      <c r="R31" s="35"/>
      <c r="S31" s="35"/>
      <c r="T31" s="35"/>
      <c r="U31" s="35"/>
      <c r="V31" s="35"/>
      <c r="W31" s="35"/>
      <c r="X31" s="99"/>
      <c r="Y31" s="35"/>
    </row>
    <row r="32" spans="1:27" ht="25.5" customHeight="1" x14ac:dyDescent="0.25">
      <c r="C32" s="88"/>
      <c r="M32" s="109"/>
      <c r="N32" s="35"/>
      <c r="O32" s="35"/>
      <c r="P32" s="109"/>
      <c r="Q32" s="109"/>
      <c r="R32" s="35"/>
      <c r="S32" s="35"/>
      <c r="T32" s="35"/>
      <c r="U32" s="35"/>
      <c r="V32" s="35"/>
      <c r="W32" s="35"/>
      <c r="X32" s="99"/>
      <c r="Y32" s="35"/>
    </row>
    <row r="33" spans="3:25" ht="25.5" customHeight="1" x14ac:dyDescent="0.25">
      <c r="C33" s="88"/>
      <c r="M33" s="109"/>
      <c r="N33" s="35"/>
      <c r="O33" s="35"/>
      <c r="P33" s="109"/>
      <c r="Q33" s="109"/>
      <c r="R33" s="35"/>
      <c r="S33" s="35"/>
      <c r="T33" s="35"/>
      <c r="U33" s="35"/>
      <c r="V33" s="35"/>
      <c r="W33" s="35"/>
      <c r="X33" s="99"/>
      <c r="Y33" s="35"/>
    </row>
    <row r="34" spans="3:25" ht="25.5" customHeight="1" x14ac:dyDescent="0.25">
      <c r="C34" s="88"/>
      <c r="M34" s="109"/>
      <c r="N34" s="35"/>
      <c r="O34" s="35"/>
      <c r="P34" s="109"/>
      <c r="Q34" s="109"/>
      <c r="R34" s="35"/>
      <c r="S34" s="35"/>
      <c r="T34" s="35"/>
      <c r="U34" s="35"/>
      <c r="V34" s="35"/>
      <c r="W34" s="35"/>
      <c r="X34" s="99"/>
      <c r="Y34" s="35"/>
    </row>
    <row r="35" spans="3:25" ht="25.5" customHeight="1" x14ac:dyDescent="0.25">
      <c r="C35" s="88"/>
      <c r="M35" s="109"/>
      <c r="N35" s="35"/>
      <c r="O35" s="35"/>
      <c r="P35" s="109"/>
      <c r="Q35" s="109"/>
      <c r="R35" s="35"/>
      <c r="S35" s="35"/>
      <c r="T35" s="35"/>
      <c r="U35" s="35"/>
      <c r="V35" s="35"/>
      <c r="W35" s="35"/>
      <c r="X35" s="99"/>
      <c r="Y35" s="35"/>
    </row>
    <row r="36" spans="3:25" ht="25.5" customHeight="1" x14ac:dyDescent="0.25">
      <c r="C36" s="88"/>
      <c r="M36" s="109"/>
      <c r="N36" s="35"/>
      <c r="O36" s="35"/>
      <c r="P36" s="109"/>
      <c r="Q36" s="109"/>
      <c r="R36" s="35"/>
      <c r="S36" s="35"/>
      <c r="T36" s="35"/>
      <c r="U36" s="35"/>
      <c r="V36" s="35"/>
      <c r="W36" s="35"/>
      <c r="X36" s="99"/>
      <c r="Y36" s="35"/>
    </row>
    <row r="37" spans="3:25" ht="25.5" customHeight="1" x14ac:dyDescent="0.25">
      <c r="C37" s="88"/>
      <c r="M37" s="109"/>
      <c r="N37" s="35"/>
      <c r="O37" s="35"/>
      <c r="P37" s="109"/>
      <c r="Q37" s="109"/>
      <c r="R37" s="35"/>
      <c r="S37" s="35"/>
      <c r="T37" s="35"/>
      <c r="U37" s="35"/>
      <c r="V37" s="35"/>
      <c r="W37" s="35"/>
      <c r="X37" s="99"/>
      <c r="Y37" s="35"/>
    </row>
    <row r="38" spans="3:25" ht="25.5" customHeight="1" x14ac:dyDescent="0.25">
      <c r="C38" s="88"/>
      <c r="M38" s="109"/>
      <c r="N38" s="35"/>
      <c r="O38" s="35"/>
      <c r="P38" s="109"/>
      <c r="Q38" s="109"/>
      <c r="R38" s="35"/>
      <c r="S38" s="35"/>
      <c r="T38" s="35"/>
      <c r="U38" s="35"/>
      <c r="V38" s="35"/>
      <c r="W38" s="35"/>
      <c r="X38" s="99"/>
      <c r="Y38" s="35"/>
    </row>
    <row r="39" spans="3:25" ht="25.5" customHeight="1" x14ac:dyDescent="0.25">
      <c r="C39" s="88"/>
      <c r="M39" s="109"/>
      <c r="N39" s="35"/>
      <c r="O39" s="35"/>
      <c r="P39" s="109"/>
      <c r="Q39" s="109"/>
      <c r="R39" s="35"/>
      <c r="S39" s="35"/>
      <c r="T39" s="35"/>
      <c r="U39" s="35"/>
      <c r="V39" s="35"/>
      <c r="W39" s="35"/>
      <c r="X39" s="99"/>
      <c r="Y39" s="35"/>
    </row>
    <row r="40" spans="3:25" ht="25.5" customHeight="1" x14ac:dyDescent="0.25">
      <c r="C40" s="88"/>
      <c r="M40" s="109"/>
      <c r="N40" s="35"/>
      <c r="O40" s="35"/>
      <c r="P40" s="109"/>
      <c r="Q40" s="109"/>
      <c r="R40" s="35"/>
      <c r="S40" s="35"/>
      <c r="T40" s="35"/>
      <c r="U40" s="35"/>
      <c r="V40" s="35"/>
      <c r="W40" s="35"/>
      <c r="X40" s="99"/>
      <c r="Y40" s="35"/>
    </row>
    <row r="41" spans="3:25" ht="25.5" customHeight="1" x14ac:dyDescent="0.25">
      <c r="C41" s="88"/>
      <c r="M41" s="109"/>
      <c r="N41" s="35"/>
      <c r="O41" s="35"/>
      <c r="P41" s="109"/>
      <c r="Q41" s="109"/>
      <c r="R41" s="35"/>
      <c r="S41" s="35"/>
      <c r="T41" s="35"/>
      <c r="U41" s="35"/>
      <c r="V41" s="35"/>
      <c r="W41" s="35"/>
      <c r="X41" s="99"/>
      <c r="Y41" s="35"/>
    </row>
    <row r="42" spans="3:25" ht="25.5" customHeight="1" x14ac:dyDescent="0.25">
      <c r="C42" s="88"/>
      <c r="M42" s="109"/>
      <c r="N42" s="35"/>
      <c r="O42" s="35"/>
      <c r="P42" s="109"/>
      <c r="Q42" s="109"/>
      <c r="R42" s="35"/>
      <c r="S42" s="35"/>
      <c r="T42" s="35"/>
      <c r="U42" s="35"/>
      <c r="V42" s="35"/>
      <c r="W42" s="35"/>
      <c r="X42" s="99"/>
      <c r="Y42" s="35"/>
    </row>
    <row r="43" spans="3:25" ht="25.5" customHeight="1" x14ac:dyDescent="0.25">
      <c r="C43" s="88"/>
      <c r="M43" s="109"/>
      <c r="N43" s="35"/>
      <c r="O43" s="35"/>
      <c r="P43" s="109"/>
      <c r="Q43" s="109"/>
      <c r="R43" s="35"/>
      <c r="S43" s="35"/>
      <c r="T43" s="35"/>
      <c r="U43" s="35"/>
      <c r="V43" s="35"/>
      <c r="W43" s="35"/>
      <c r="X43" s="99"/>
      <c r="Y43" s="35"/>
    </row>
    <row r="44" spans="3:25" ht="25.5" customHeight="1" x14ac:dyDescent="0.25">
      <c r="C44" s="88"/>
      <c r="M44" s="109"/>
      <c r="N44" s="35"/>
      <c r="O44" s="35"/>
      <c r="P44" s="109"/>
      <c r="Q44" s="109"/>
      <c r="R44" s="35"/>
      <c r="S44" s="35"/>
      <c r="T44" s="35"/>
      <c r="U44" s="35"/>
      <c r="V44" s="35"/>
      <c r="W44" s="35"/>
      <c r="X44" s="99"/>
      <c r="Y44" s="35"/>
    </row>
    <row r="45" spans="3:25" ht="25.5" customHeight="1" x14ac:dyDescent="0.25">
      <c r="C45" s="88"/>
      <c r="M45" s="109"/>
      <c r="N45" s="35"/>
      <c r="O45" s="35"/>
      <c r="P45" s="109"/>
      <c r="Q45" s="109"/>
      <c r="R45" s="35"/>
      <c r="S45" s="35"/>
      <c r="T45" s="35"/>
      <c r="U45" s="35"/>
      <c r="V45" s="35"/>
      <c r="W45" s="35"/>
      <c r="X45" s="99"/>
      <c r="Y45" s="35"/>
    </row>
    <row r="46" spans="3:25" ht="25.5" customHeight="1" x14ac:dyDescent="0.25">
      <c r="C46" s="88"/>
      <c r="M46" s="109"/>
      <c r="N46" s="35"/>
      <c r="O46" s="35"/>
      <c r="P46" s="109"/>
      <c r="Q46" s="109"/>
      <c r="R46" s="35"/>
      <c r="S46" s="35"/>
      <c r="T46" s="35"/>
      <c r="U46" s="35"/>
      <c r="V46" s="35"/>
      <c r="W46" s="35"/>
      <c r="X46" s="99"/>
      <c r="Y46" s="35"/>
    </row>
  </sheetData>
  <sortState ref="A13:AA21">
    <sortCondition descending="1" ref="J13:J21"/>
    <sortCondition ref="K13:K21"/>
  </sortState>
  <mergeCells count="23">
    <mergeCell ref="J11:K11"/>
    <mergeCell ref="H11:H12"/>
    <mergeCell ref="I11:I12"/>
    <mergeCell ref="F11:F12"/>
    <mergeCell ref="A11:A12"/>
    <mergeCell ref="B11:B12"/>
    <mergeCell ref="C11:C12"/>
    <mergeCell ref="J24:L24"/>
    <mergeCell ref="J25:L25"/>
    <mergeCell ref="A1:L1"/>
    <mergeCell ref="A6:L6"/>
    <mergeCell ref="A7:L7"/>
    <mergeCell ref="A8:L8"/>
    <mergeCell ref="A9:L9"/>
    <mergeCell ref="A10:L10"/>
    <mergeCell ref="A2:L2"/>
    <mergeCell ref="A3:L3"/>
    <mergeCell ref="A4:L4"/>
    <mergeCell ref="A5:L5"/>
    <mergeCell ref="L11:L12"/>
    <mergeCell ref="D11:D12"/>
    <mergeCell ref="E11:E12"/>
    <mergeCell ref="G11:G12"/>
  </mergeCells>
  <pageMargins left="0" right="0" top="0" bottom="0" header="0" footer="0"/>
  <pageSetup paperSize="9" scale="4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12"/>
  <sheetViews>
    <sheetView view="pageBreakPreview" topLeftCell="A91" zoomScaleNormal="100" zoomScaleSheetLayoutView="100" workbookViewId="0">
      <selection activeCell="A97" sqref="A97:I112"/>
    </sheetView>
  </sheetViews>
  <sheetFormatPr defaultRowHeight="16.5" x14ac:dyDescent="0.3"/>
  <cols>
    <col min="1" max="1" width="5.28515625" style="20" customWidth="1"/>
    <col min="2" max="2" width="7.7109375" style="20" customWidth="1"/>
    <col min="3" max="3" width="33.28515625" style="1" customWidth="1"/>
    <col min="4" max="4" width="10.42578125" style="20" customWidth="1"/>
    <col min="5" max="5" width="8.5703125" style="20" customWidth="1"/>
    <col min="6" max="6" width="25.28515625" style="20" customWidth="1"/>
    <col min="7" max="7" width="0.85546875" style="1" hidden="1" customWidth="1"/>
    <col min="8" max="8" width="19.85546875" style="1" customWidth="1"/>
    <col min="9" max="9" width="17.85546875" style="1" customWidth="1"/>
    <col min="10" max="10" width="7.42578125" style="1" customWidth="1"/>
    <col min="11" max="16384" width="9.140625" style="1"/>
  </cols>
  <sheetData>
    <row r="1" spans="1:10" ht="34.5" customHeight="1" x14ac:dyDescent="0.3">
      <c r="A1" s="382"/>
      <c r="B1" s="382"/>
      <c r="C1" s="382"/>
      <c r="D1" s="382"/>
      <c r="E1" s="382"/>
      <c r="F1" s="382"/>
      <c r="G1" s="382"/>
      <c r="H1" s="382"/>
      <c r="I1" s="382"/>
    </row>
    <row r="2" spans="1:10" ht="42" customHeight="1" x14ac:dyDescent="0.3">
      <c r="A2" s="105"/>
      <c r="B2" s="105"/>
      <c r="C2" s="105"/>
      <c r="D2" s="105"/>
      <c r="E2"/>
      <c r="F2" s="105"/>
      <c r="G2" s="105"/>
      <c r="H2" s="105"/>
      <c r="I2" s="105"/>
    </row>
    <row r="3" spans="1:10" ht="25.5" customHeight="1" x14ac:dyDescent="0.3">
      <c r="A3" s="385" t="s">
        <v>95</v>
      </c>
      <c r="B3" s="385"/>
      <c r="C3" s="385"/>
      <c r="D3" s="385"/>
      <c r="E3" s="385"/>
      <c r="F3" s="385"/>
      <c r="G3" s="385"/>
      <c r="H3" s="385"/>
      <c r="I3" s="385"/>
    </row>
    <row r="4" spans="1:10" ht="20.25" customHeight="1" x14ac:dyDescent="0.3">
      <c r="A4" s="385" t="s">
        <v>239</v>
      </c>
      <c r="B4" s="385"/>
      <c r="C4" s="385"/>
      <c r="D4" s="385"/>
      <c r="E4" s="385"/>
      <c r="F4" s="385"/>
      <c r="G4" s="385"/>
      <c r="H4" s="385"/>
      <c r="I4" s="385"/>
      <c r="J4"/>
    </row>
    <row r="5" spans="1:10" ht="20.25" customHeight="1" x14ac:dyDescent="0.3">
      <c r="A5" s="391" t="s">
        <v>52</v>
      </c>
      <c r="B5" s="391"/>
      <c r="C5" s="391"/>
      <c r="D5" s="391"/>
      <c r="E5" s="391"/>
      <c r="F5" s="391"/>
      <c r="G5" s="391"/>
      <c r="H5" s="391"/>
      <c r="I5" s="391"/>
    </row>
    <row r="6" spans="1:10" ht="18.75" x14ac:dyDescent="0.3">
      <c r="A6" s="475">
        <v>41952</v>
      </c>
      <c r="B6" s="475"/>
      <c r="C6" s="475"/>
      <c r="D6" s="475"/>
      <c r="E6" s="475"/>
      <c r="F6" s="475"/>
      <c r="G6" s="475"/>
      <c r="H6" s="475"/>
      <c r="I6" s="475"/>
    </row>
    <row r="7" spans="1:10" ht="18.75" customHeight="1" thickBot="1" x14ac:dyDescent="0.35">
      <c r="A7" s="390" t="s">
        <v>101</v>
      </c>
      <c r="B7" s="390"/>
      <c r="C7" s="390"/>
      <c r="D7" s="390"/>
      <c r="E7" s="390"/>
      <c r="F7" s="390"/>
      <c r="G7" s="390"/>
      <c r="H7" s="390"/>
      <c r="I7" s="390"/>
    </row>
    <row r="8" spans="1:10" ht="32.25" customHeight="1" x14ac:dyDescent="0.3">
      <c r="A8" s="386" t="s">
        <v>53</v>
      </c>
      <c r="B8" s="388" t="s">
        <v>7</v>
      </c>
      <c r="C8" s="392" t="s">
        <v>8</v>
      </c>
      <c r="D8" s="392" t="s">
        <v>54</v>
      </c>
      <c r="E8" s="392" t="s">
        <v>48</v>
      </c>
      <c r="F8" s="392" t="s">
        <v>93</v>
      </c>
      <c r="G8" s="396" t="s">
        <v>92</v>
      </c>
      <c r="H8" s="398" t="s">
        <v>49</v>
      </c>
      <c r="I8" s="400" t="s">
        <v>55</v>
      </c>
      <c r="J8" s="2"/>
    </row>
    <row r="9" spans="1:10" ht="25.5" customHeight="1" thickBot="1" x14ac:dyDescent="0.35">
      <c r="A9" s="387"/>
      <c r="B9" s="389"/>
      <c r="C9" s="393"/>
      <c r="D9" s="393"/>
      <c r="E9" s="393"/>
      <c r="F9" s="536"/>
      <c r="G9" s="397"/>
      <c r="H9" s="399"/>
      <c r="I9" s="401"/>
      <c r="J9" s="2"/>
    </row>
    <row r="10" spans="1:10" ht="18.75" customHeight="1" thickBot="1" x14ac:dyDescent="0.35">
      <c r="A10" s="376" t="s">
        <v>146</v>
      </c>
      <c r="B10" s="377"/>
      <c r="C10" s="377"/>
      <c r="D10" s="377"/>
      <c r="E10" s="377"/>
      <c r="F10" s="377"/>
      <c r="G10" s="377"/>
      <c r="H10" s="377"/>
      <c r="I10" s="378"/>
      <c r="J10" s="2"/>
    </row>
    <row r="11" spans="1:10" ht="16.5" customHeight="1" thickBot="1" x14ac:dyDescent="0.35">
      <c r="A11" s="379" t="s">
        <v>334</v>
      </c>
      <c r="B11" s="380"/>
      <c r="C11" s="380"/>
      <c r="D11" s="380"/>
      <c r="E11" s="380"/>
      <c r="F11" s="380"/>
      <c r="G11" s="380"/>
      <c r="H11" s="380"/>
      <c r="I11" s="381"/>
      <c r="J11" s="2"/>
    </row>
    <row r="12" spans="1:10" s="211" customFormat="1" ht="24.75" customHeight="1" x14ac:dyDescent="0.25">
      <c r="A12" s="208">
        <v>1</v>
      </c>
      <c r="B12" s="181">
        <v>66</v>
      </c>
      <c r="C12" s="249" t="s">
        <v>349</v>
      </c>
      <c r="D12" s="250"/>
      <c r="E12" s="250"/>
      <c r="F12" s="251" t="s">
        <v>313</v>
      </c>
      <c r="G12" s="359"/>
      <c r="H12" s="247" t="s">
        <v>308</v>
      </c>
      <c r="I12" s="308" t="s">
        <v>309</v>
      </c>
    </row>
    <row r="13" spans="1:10" s="211" customFormat="1" ht="24.75" customHeight="1" x14ac:dyDescent="0.25">
      <c r="A13" s="208">
        <v>2</v>
      </c>
      <c r="B13" s="181">
        <v>34</v>
      </c>
      <c r="C13" s="249" t="s">
        <v>129</v>
      </c>
      <c r="D13" s="250">
        <v>2000</v>
      </c>
      <c r="E13" s="250" t="s">
        <v>61</v>
      </c>
      <c r="F13" s="246" t="s">
        <v>134</v>
      </c>
      <c r="G13" s="359" t="s">
        <v>135</v>
      </c>
      <c r="H13" s="247" t="s">
        <v>96</v>
      </c>
      <c r="I13" s="308" t="s">
        <v>157</v>
      </c>
    </row>
    <row r="14" spans="1:10" s="211" customFormat="1" ht="24.75" customHeight="1" x14ac:dyDescent="0.25">
      <c r="A14" s="208">
        <v>3</v>
      </c>
      <c r="B14" s="181">
        <v>37</v>
      </c>
      <c r="C14" s="249" t="s">
        <v>232</v>
      </c>
      <c r="D14" s="250">
        <v>2000</v>
      </c>
      <c r="E14" s="250" t="s">
        <v>149</v>
      </c>
      <c r="F14" s="251" t="s">
        <v>166</v>
      </c>
      <c r="G14" s="359"/>
      <c r="H14" s="247" t="s">
        <v>96</v>
      </c>
      <c r="I14" s="308" t="s">
        <v>157</v>
      </c>
    </row>
    <row r="15" spans="1:10" s="211" customFormat="1" ht="24.75" customHeight="1" x14ac:dyDescent="0.25">
      <c r="A15" s="208">
        <v>4</v>
      </c>
      <c r="B15" s="181">
        <v>35</v>
      </c>
      <c r="C15" s="249" t="s">
        <v>136</v>
      </c>
      <c r="D15" s="250">
        <v>2001</v>
      </c>
      <c r="E15" s="250" t="s">
        <v>61</v>
      </c>
      <c r="F15" s="251" t="s">
        <v>233</v>
      </c>
      <c r="G15" s="359"/>
      <c r="H15" s="247" t="s">
        <v>96</v>
      </c>
      <c r="I15" s="308" t="s">
        <v>157</v>
      </c>
    </row>
    <row r="16" spans="1:10" s="211" customFormat="1" ht="24.75" customHeight="1" x14ac:dyDescent="0.25">
      <c r="A16" s="208">
        <v>5</v>
      </c>
      <c r="B16" s="181">
        <v>64</v>
      </c>
      <c r="C16" s="249" t="s">
        <v>315</v>
      </c>
      <c r="D16" s="250">
        <v>2001</v>
      </c>
      <c r="E16" s="250" t="s">
        <v>149</v>
      </c>
      <c r="F16" s="251" t="s">
        <v>307</v>
      </c>
      <c r="G16" s="359"/>
      <c r="H16" s="247" t="s">
        <v>308</v>
      </c>
      <c r="I16" s="308" t="s">
        <v>309</v>
      </c>
    </row>
    <row r="17" spans="1:10" s="211" customFormat="1" ht="24.75" customHeight="1" x14ac:dyDescent="0.25">
      <c r="A17" s="208">
        <v>6</v>
      </c>
      <c r="B17" s="181">
        <v>65</v>
      </c>
      <c r="C17" s="249" t="s">
        <v>310</v>
      </c>
      <c r="D17" s="250"/>
      <c r="E17" s="250" t="s">
        <v>149</v>
      </c>
      <c r="F17" s="251" t="s">
        <v>311</v>
      </c>
      <c r="G17" s="359"/>
      <c r="H17" s="247" t="s">
        <v>312</v>
      </c>
      <c r="I17" s="308" t="s">
        <v>309</v>
      </c>
    </row>
    <row r="18" spans="1:10" s="211" customFormat="1" ht="24.75" customHeight="1" x14ac:dyDescent="0.25">
      <c r="A18" s="208">
        <v>7</v>
      </c>
      <c r="B18" s="181">
        <v>63</v>
      </c>
      <c r="C18" s="249" t="s">
        <v>314</v>
      </c>
      <c r="D18" s="250">
        <v>1984</v>
      </c>
      <c r="E18" s="250"/>
      <c r="F18" s="251" t="s">
        <v>304</v>
      </c>
      <c r="G18" s="359"/>
      <c r="H18" s="247" t="s">
        <v>305</v>
      </c>
      <c r="I18" s="308" t="s">
        <v>309</v>
      </c>
    </row>
    <row r="19" spans="1:10" s="211" customFormat="1" ht="24.75" customHeight="1" thickBot="1" x14ac:dyDescent="0.3">
      <c r="A19" s="208">
        <v>8</v>
      </c>
      <c r="B19" s="181">
        <v>33</v>
      </c>
      <c r="C19" s="249" t="s">
        <v>129</v>
      </c>
      <c r="D19" s="250">
        <v>2000</v>
      </c>
      <c r="E19" s="250" t="s">
        <v>61</v>
      </c>
      <c r="F19" s="251" t="s">
        <v>130</v>
      </c>
      <c r="G19" s="359" t="s">
        <v>131</v>
      </c>
      <c r="H19" s="247" t="s">
        <v>96</v>
      </c>
      <c r="I19" s="309" t="s">
        <v>157</v>
      </c>
    </row>
    <row r="20" spans="1:10" ht="21" customHeight="1" thickBot="1" x14ac:dyDescent="0.35">
      <c r="A20" s="379" t="s">
        <v>335</v>
      </c>
      <c r="B20" s="380"/>
      <c r="C20" s="380"/>
      <c r="D20" s="380"/>
      <c r="E20" s="380"/>
      <c r="F20" s="380"/>
      <c r="G20" s="380"/>
      <c r="H20" s="380"/>
      <c r="I20" s="381"/>
      <c r="J20" s="2"/>
    </row>
    <row r="21" spans="1:10" s="211" customFormat="1" ht="25.5" customHeight="1" x14ac:dyDescent="0.25">
      <c r="A21" s="208">
        <v>1</v>
      </c>
      <c r="B21" s="181">
        <v>34</v>
      </c>
      <c r="C21" s="249" t="s">
        <v>129</v>
      </c>
      <c r="D21" s="250">
        <v>2000</v>
      </c>
      <c r="E21" s="250" t="s">
        <v>61</v>
      </c>
      <c r="F21" s="246" t="s">
        <v>134</v>
      </c>
      <c r="G21" s="359" t="s">
        <v>135</v>
      </c>
      <c r="H21" s="247" t="s">
        <v>96</v>
      </c>
      <c r="I21" s="309" t="s">
        <v>157</v>
      </c>
    </row>
    <row r="22" spans="1:10" s="211" customFormat="1" ht="25.5" customHeight="1" x14ac:dyDescent="0.25">
      <c r="A22" s="208">
        <v>2</v>
      </c>
      <c r="B22" s="181">
        <v>35</v>
      </c>
      <c r="C22" s="249" t="s">
        <v>136</v>
      </c>
      <c r="D22" s="250">
        <v>2001</v>
      </c>
      <c r="E22" s="250" t="s">
        <v>61</v>
      </c>
      <c r="F22" s="251" t="s">
        <v>233</v>
      </c>
      <c r="G22" s="359"/>
      <c r="H22" s="247" t="s">
        <v>96</v>
      </c>
      <c r="I22" s="309" t="s">
        <v>157</v>
      </c>
    </row>
    <row r="23" spans="1:10" s="211" customFormat="1" ht="25.5" customHeight="1" x14ac:dyDescent="0.25">
      <c r="A23" s="208">
        <v>3</v>
      </c>
      <c r="B23" s="181">
        <v>66</v>
      </c>
      <c r="C23" s="249" t="s">
        <v>314</v>
      </c>
      <c r="D23" s="250">
        <v>1984</v>
      </c>
      <c r="E23" s="250"/>
      <c r="F23" s="251" t="s">
        <v>313</v>
      </c>
      <c r="G23" s="359"/>
      <c r="H23" s="247" t="s">
        <v>308</v>
      </c>
      <c r="I23" s="309" t="s">
        <v>309</v>
      </c>
    </row>
    <row r="24" spans="1:10" s="211" customFormat="1" ht="25.5" customHeight="1" thickBot="1" x14ac:dyDescent="0.3">
      <c r="A24" s="208">
        <v>4</v>
      </c>
      <c r="B24" s="181">
        <v>33</v>
      </c>
      <c r="C24" s="249" t="s">
        <v>129</v>
      </c>
      <c r="D24" s="250">
        <v>2000</v>
      </c>
      <c r="E24" s="250" t="s">
        <v>61</v>
      </c>
      <c r="F24" s="251" t="s">
        <v>130</v>
      </c>
      <c r="G24" s="359" t="s">
        <v>131</v>
      </c>
      <c r="H24" s="247" t="s">
        <v>96</v>
      </c>
      <c r="I24" s="309" t="s">
        <v>157</v>
      </c>
    </row>
    <row r="25" spans="1:10" ht="18.75" customHeight="1" thickBot="1" x14ac:dyDescent="0.35">
      <c r="A25" s="376" t="s">
        <v>336</v>
      </c>
      <c r="B25" s="377"/>
      <c r="C25" s="377"/>
      <c r="D25" s="377"/>
      <c r="E25" s="377"/>
      <c r="F25" s="377"/>
      <c r="G25" s="377"/>
      <c r="H25" s="377"/>
      <c r="I25" s="378"/>
      <c r="J25" s="2"/>
    </row>
    <row r="26" spans="1:10" ht="16.5" customHeight="1" thickBot="1" x14ac:dyDescent="0.35">
      <c r="A26" s="379" t="s">
        <v>337</v>
      </c>
      <c r="B26" s="380"/>
      <c r="C26" s="380"/>
      <c r="D26" s="380"/>
      <c r="E26" s="380"/>
      <c r="F26" s="380"/>
      <c r="G26" s="380"/>
      <c r="H26" s="380"/>
      <c r="I26" s="381"/>
      <c r="J26" s="2"/>
    </row>
    <row r="27" spans="1:10" s="211" customFormat="1" ht="24" customHeight="1" x14ac:dyDescent="0.25">
      <c r="A27" s="208">
        <v>1</v>
      </c>
      <c r="B27" s="181">
        <v>45</v>
      </c>
      <c r="C27" s="249" t="s">
        <v>179</v>
      </c>
      <c r="D27" s="250">
        <v>1990</v>
      </c>
      <c r="E27" s="250" t="s">
        <v>60</v>
      </c>
      <c r="F27" s="251" t="s">
        <v>251</v>
      </c>
      <c r="G27" s="359"/>
      <c r="H27" s="247" t="s">
        <v>96</v>
      </c>
      <c r="I27" s="308" t="s">
        <v>158</v>
      </c>
    </row>
    <row r="28" spans="1:10" s="211" customFormat="1" ht="24" customHeight="1" x14ac:dyDescent="0.25">
      <c r="A28" s="208">
        <v>2</v>
      </c>
      <c r="B28" s="181">
        <v>40</v>
      </c>
      <c r="C28" s="249" t="s">
        <v>97</v>
      </c>
      <c r="D28" s="250">
        <v>1986</v>
      </c>
      <c r="E28" s="250" t="s">
        <v>57</v>
      </c>
      <c r="F28" s="251" t="s">
        <v>249</v>
      </c>
      <c r="G28" s="359"/>
      <c r="H28" s="247" t="s">
        <v>96</v>
      </c>
      <c r="I28" s="308" t="s">
        <v>158</v>
      </c>
    </row>
    <row r="29" spans="1:10" s="211" customFormat="1" ht="24" customHeight="1" x14ac:dyDescent="0.25">
      <c r="A29" s="208">
        <v>3</v>
      </c>
      <c r="B29" s="181">
        <v>3</v>
      </c>
      <c r="C29" s="249" t="s">
        <v>102</v>
      </c>
      <c r="D29" s="250">
        <v>1995</v>
      </c>
      <c r="E29" s="250" t="s">
        <v>57</v>
      </c>
      <c r="F29" s="251" t="s">
        <v>180</v>
      </c>
      <c r="G29" s="359"/>
      <c r="H29" s="360" t="s">
        <v>139</v>
      </c>
      <c r="I29" s="309" t="s">
        <v>181</v>
      </c>
    </row>
    <row r="30" spans="1:10" s="211" customFormat="1" ht="24" customHeight="1" x14ac:dyDescent="0.25">
      <c r="A30" s="208">
        <v>4</v>
      </c>
      <c r="B30" s="181">
        <v>63</v>
      </c>
      <c r="C30" s="249" t="s">
        <v>303</v>
      </c>
      <c r="D30" s="250">
        <v>1984</v>
      </c>
      <c r="E30" s="250"/>
      <c r="F30" s="251" t="s">
        <v>304</v>
      </c>
      <c r="G30" s="359"/>
      <c r="H30" s="361" t="s">
        <v>305</v>
      </c>
      <c r="I30" s="308" t="s">
        <v>306</v>
      </c>
    </row>
    <row r="31" spans="1:10" s="211" customFormat="1" ht="24" customHeight="1" x14ac:dyDescent="0.25">
      <c r="A31" s="208">
        <v>5</v>
      </c>
      <c r="B31" s="181">
        <v>64</v>
      </c>
      <c r="C31" s="249" t="s">
        <v>315</v>
      </c>
      <c r="D31" s="250">
        <v>2001</v>
      </c>
      <c r="E31" s="250" t="s">
        <v>149</v>
      </c>
      <c r="F31" s="251" t="s">
        <v>307</v>
      </c>
      <c r="G31" s="359"/>
      <c r="H31" s="361" t="s">
        <v>305</v>
      </c>
      <c r="I31" s="308" t="s">
        <v>309</v>
      </c>
    </row>
    <row r="32" spans="1:10" s="211" customFormat="1" ht="24" customHeight="1" x14ac:dyDescent="0.25">
      <c r="A32" s="208">
        <v>6</v>
      </c>
      <c r="B32" s="181">
        <v>65</v>
      </c>
      <c r="C32" s="249" t="s">
        <v>310</v>
      </c>
      <c r="D32" s="250"/>
      <c r="E32" s="250" t="s">
        <v>149</v>
      </c>
      <c r="F32" s="251" t="s">
        <v>311</v>
      </c>
      <c r="G32" s="359"/>
      <c r="H32" s="361" t="s">
        <v>305</v>
      </c>
      <c r="I32" s="308" t="s">
        <v>309</v>
      </c>
    </row>
    <row r="33" spans="1:10" s="211" customFormat="1" ht="24" customHeight="1" x14ac:dyDescent="0.25">
      <c r="A33" s="208">
        <v>7</v>
      </c>
      <c r="B33" s="181">
        <v>10</v>
      </c>
      <c r="C33" s="249" t="s">
        <v>245</v>
      </c>
      <c r="D33" s="250"/>
      <c r="E33" s="250" t="s">
        <v>58</v>
      </c>
      <c r="F33" s="251" t="s">
        <v>246</v>
      </c>
      <c r="G33" s="359"/>
      <c r="H33" s="247" t="s">
        <v>247</v>
      </c>
      <c r="I33" s="248" t="s">
        <v>248</v>
      </c>
    </row>
    <row r="34" spans="1:10" s="211" customFormat="1" ht="24" customHeight="1" x14ac:dyDescent="0.25">
      <c r="A34" s="208">
        <v>8</v>
      </c>
      <c r="B34" s="181">
        <v>24</v>
      </c>
      <c r="C34" s="249" t="s">
        <v>109</v>
      </c>
      <c r="D34" s="250">
        <v>1996</v>
      </c>
      <c r="E34" s="250" t="s">
        <v>61</v>
      </c>
      <c r="F34" s="251" t="s">
        <v>174</v>
      </c>
      <c r="G34" s="359"/>
      <c r="H34" s="247" t="s">
        <v>175</v>
      </c>
      <c r="I34" s="248" t="s">
        <v>176</v>
      </c>
    </row>
    <row r="35" spans="1:10" s="211" customFormat="1" ht="24" customHeight="1" x14ac:dyDescent="0.25">
      <c r="A35" s="208">
        <v>9</v>
      </c>
      <c r="B35" s="181">
        <v>61</v>
      </c>
      <c r="C35" s="249" t="s">
        <v>169</v>
      </c>
      <c r="D35" s="250"/>
      <c r="E35" s="250" t="s">
        <v>60</v>
      </c>
      <c r="F35" s="251" t="s">
        <v>170</v>
      </c>
      <c r="G35" s="359" t="s">
        <v>171</v>
      </c>
      <c r="H35" s="360" t="s">
        <v>172</v>
      </c>
      <c r="I35" s="248" t="s">
        <v>173</v>
      </c>
    </row>
    <row r="36" spans="1:10" s="211" customFormat="1" ht="24" customHeight="1" x14ac:dyDescent="0.25">
      <c r="A36" s="208">
        <v>10</v>
      </c>
      <c r="B36" s="181">
        <v>4</v>
      </c>
      <c r="C36" s="249" t="s">
        <v>234</v>
      </c>
      <c r="D36" s="250">
        <v>2000</v>
      </c>
      <c r="E36" s="250" t="s">
        <v>149</v>
      </c>
      <c r="F36" s="251" t="s">
        <v>226</v>
      </c>
      <c r="G36" s="359"/>
      <c r="H36" s="360" t="s">
        <v>168</v>
      </c>
      <c r="I36" s="248" t="s">
        <v>317</v>
      </c>
    </row>
    <row r="37" spans="1:10" s="211" customFormat="1" ht="24" customHeight="1" x14ac:dyDescent="0.25">
      <c r="A37" s="208">
        <v>11</v>
      </c>
      <c r="B37" s="181">
        <v>9</v>
      </c>
      <c r="C37" s="249" t="s">
        <v>241</v>
      </c>
      <c r="D37" s="250">
        <v>1975</v>
      </c>
      <c r="E37" s="250" t="s">
        <v>60</v>
      </c>
      <c r="F37" s="362" t="s">
        <v>316</v>
      </c>
      <c r="G37" s="359" t="s">
        <v>243</v>
      </c>
      <c r="H37" s="247" t="s">
        <v>161</v>
      </c>
      <c r="I37" s="308" t="s">
        <v>244</v>
      </c>
    </row>
    <row r="38" spans="1:10" s="211" customFormat="1" ht="24" customHeight="1" x14ac:dyDescent="0.25">
      <c r="A38" s="208">
        <v>12</v>
      </c>
      <c r="B38" s="181">
        <v>7</v>
      </c>
      <c r="C38" s="249" t="s">
        <v>167</v>
      </c>
      <c r="D38" s="250"/>
      <c r="E38" s="250" t="s">
        <v>165</v>
      </c>
      <c r="F38" s="251" t="s">
        <v>229</v>
      </c>
      <c r="G38" s="359"/>
      <c r="H38" s="360" t="s">
        <v>168</v>
      </c>
      <c r="I38" s="308" t="s">
        <v>317</v>
      </c>
    </row>
    <row r="39" spans="1:10" s="211" customFormat="1" ht="24" customHeight="1" x14ac:dyDescent="0.25">
      <c r="A39" s="208">
        <v>13</v>
      </c>
      <c r="B39" s="181">
        <v>36</v>
      </c>
      <c r="C39" s="249" t="s">
        <v>189</v>
      </c>
      <c r="D39" s="250">
        <v>1999</v>
      </c>
      <c r="E39" s="250" t="s">
        <v>165</v>
      </c>
      <c r="F39" s="251" t="s">
        <v>190</v>
      </c>
      <c r="G39" s="359"/>
      <c r="H39" s="247" t="s">
        <v>96</v>
      </c>
      <c r="I39" s="309" t="s">
        <v>157</v>
      </c>
    </row>
    <row r="40" spans="1:10" s="211" customFormat="1" ht="24" customHeight="1" x14ac:dyDescent="0.25">
      <c r="A40" s="208">
        <v>14</v>
      </c>
      <c r="B40" s="181">
        <v>5</v>
      </c>
      <c r="C40" s="249" t="s">
        <v>185</v>
      </c>
      <c r="D40" s="250"/>
      <c r="E40" s="250" t="s">
        <v>165</v>
      </c>
      <c r="F40" s="251" t="s">
        <v>240</v>
      </c>
      <c r="G40" s="359"/>
      <c r="H40" s="360" t="s">
        <v>168</v>
      </c>
      <c r="I40" s="248" t="s">
        <v>317</v>
      </c>
    </row>
    <row r="41" spans="1:10" s="211" customFormat="1" ht="24" customHeight="1" x14ac:dyDescent="0.25">
      <c r="A41" s="208">
        <v>15</v>
      </c>
      <c r="B41" s="181">
        <v>37</v>
      </c>
      <c r="C41" s="249" t="s">
        <v>177</v>
      </c>
      <c r="D41" s="250">
        <v>1988</v>
      </c>
      <c r="E41" s="250" t="s">
        <v>60</v>
      </c>
      <c r="F41" s="251" t="s">
        <v>166</v>
      </c>
      <c r="G41" s="359"/>
      <c r="H41" s="247" t="s">
        <v>96</v>
      </c>
      <c r="I41" s="309" t="s">
        <v>157</v>
      </c>
    </row>
    <row r="42" spans="1:10" s="211" customFormat="1" ht="24" customHeight="1" x14ac:dyDescent="0.25">
      <c r="A42" s="208">
        <v>16</v>
      </c>
      <c r="B42" s="181">
        <v>46</v>
      </c>
      <c r="C42" s="249" t="s">
        <v>179</v>
      </c>
      <c r="D42" s="250">
        <v>1990</v>
      </c>
      <c r="E42" s="250" t="s">
        <v>60</v>
      </c>
      <c r="F42" s="251" t="s">
        <v>252</v>
      </c>
      <c r="G42" s="359"/>
      <c r="H42" s="247" t="s">
        <v>96</v>
      </c>
      <c r="I42" s="309" t="s">
        <v>158</v>
      </c>
    </row>
    <row r="43" spans="1:10" s="211" customFormat="1" ht="24" customHeight="1" thickBot="1" x14ac:dyDescent="0.3">
      <c r="A43" s="208">
        <v>17</v>
      </c>
      <c r="B43" s="181">
        <v>43</v>
      </c>
      <c r="C43" s="249" t="s">
        <v>97</v>
      </c>
      <c r="D43" s="250">
        <v>1986</v>
      </c>
      <c r="E43" s="250" t="s">
        <v>57</v>
      </c>
      <c r="F43" s="251" t="s">
        <v>250</v>
      </c>
      <c r="G43" s="359"/>
      <c r="H43" s="247" t="s">
        <v>96</v>
      </c>
      <c r="I43" s="308" t="s">
        <v>158</v>
      </c>
    </row>
    <row r="44" spans="1:10" ht="15" customHeight="1" thickBot="1" x14ac:dyDescent="0.35">
      <c r="A44" s="376" t="s">
        <v>338</v>
      </c>
      <c r="B44" s="377"/>
      <c r="C44" s="377"/>
      <c r="D44" s="377"/>
      <c r="E44" s="377"/>
      <c r="F44" s="377"/>
      <c r="G44" s="377"/>
      <c r="H44" s="377"/>
      <c r="I44" s="378"/>
      <c r="J44" s="2"/>
    </row>
    <row r="45" spans="1:10" ht="26.25" customHeight="1" thickBot="1" x14ac:dyDescent="0.35">
      <c r="A45" s="629" t="s">
        <v>339</v>
      </c>
      <c r="B45" s="630"/>
      <c r="C45" s="630"/>
      <c r="D45" s="630"/>
      <c r="E45" s="630"/>
      <c r="F45" s="630"/>
      <c r="G45" s="630"/>
      <c r="H45" s="630"/>
      <c r="I45" s="631"/>
      <c r="J45" s="2"/>
    </row>
    <row r="46" spans="1:10" s="211" customFormat="1" ht="29.25" customHeight="1" x14ac:dyDescent="0.25">
      <c r="A46" s="208">
        <v>1</v>
      </c>
      <c r="B46" s="181">
        <v>40</v>
      </c>
      <c r="C46" s="249" t="s">
        <v>97</v>
      </c>
      <c r="D46" s="250">
        <v>1986</v>
      </c>
      <c r="E46" s="250" t="s">
        <v>57</v>
      </c>
      <c r="F46" s="251" t="s">
        <v>249</v>
      </c>
      <c r="G46" s="359"/>
      <c r="H46" s="247" t="s">
        <v>96</v>
      </c>
      <c r="I46" s="309" t="s">
        <v>158</v>
      </c>
    </row>
    <row r="47" spans="1:10" s="211" customFormat="1" ht="29.25" customHeight="1" x14ac:dyDescent="0.25">
      <c r="A47" s="208">
        <v>2</v>
      </c>
      <c r="B47" s="181">
        <v>36</v>
      </c>
      <c r="C47" s="249" t="s">
        <v>189</v>
      </c>
      <c r="D47" s="250">
        <v>1999</v>
      </c>
      <c r="E47" s="250" t="s">
        <v>165</v>
      </c>
      <c r="F47" s="251" t="s">
        <v>190</v>
      </c>
      <c r="G47" s="359"/>
      <c r="H47" s="247" t="s">
        <v>96</v>
      </c>
      <c r="I47" s="309" t="s">
        <v>157</v>
      </c>
    </row>
    <row r="48" spans="1:10" s="211" customFormat="1" ht="29.25" customHeight="1" x14ac:dyDescent="0.25">
      <c r="A48" s="208">
        <v>3</v>
      </c>
      <c r="B48" s="181">
        <v>25</v>
      </c>
      <c r="C48" s="249" t="s">
        <v>109</v>
      </c>
      <c r="D48" s="250">
        <v>1996</v>
      </c>
      <c r="E48" s="250" t="s">
        <v>61</v>
      </c>
      <c r="F48" s="251" t="s">
        <v>253</v>
      </c>
      <c r="G48" s="359"/>
      <c r="H48" s="247" t="s">
        <v>175</v>
      </c>
      <c r="I48" s="309" t="s">
        <v>176</v>
      </c>
    </row>
    <row r="49" spans="1:10" s="211" customFormat="1" ht="29.25" customHeight="1" x14ac:dyDescent="0.25">
      <c r="A49" s="208">
        <v>4</v>
      </c>
      <c r="B49" s="181">
        <v>51</v>
      </c>
      <c r="C49" s="249" t="s">
        <v>116</v>
      </c>
      <c r="D49" s="250">
        <v>1992</v>
      </c>
      <c r="E49" s="250" t="s">
        <v>57</v>
      </c>
      <c r="F49" s="251" t="s">
        <v>254</v>
      </c>
      <c r="G49" s="359"/>
      <c r="H49" s="247" t="s">
        <v>107</v>
      </c>
      <c r="I49" s="309" t="s">
        <v>108</v>
      </c>
    </row>
    <row r="50" spans="1:10" s="211" customFormat="1" ht="29.25" customHeight="1" x14ac:dyDescent="0.25">
      <c r="A50" s="208">
        <v>5</v>
      </c>
      <c r="B50" s="181">
        <v>42</v>
      </c>
      <c r="C50" s="249" t="s">
        <v>97</v>
      </c>
      <c r="D50" s="250">
        <v>1986</v>
      </c>
      <c r="E50" s="250" t="s">
        <v>57</v>
      </c>
      <c r="F50" s="251" t="s">
        <v>318</v>
      </c>
      <c r="G50" s="359"/>
      <c r="H50" s="247" t="s">
        <v>96</v>
      </c>
      <c r="I50" s="309" t="s">
        <v>158</v>
      </c>
    </row>
    <row r="51" spans="1:10" s="211" customFormat="1" ht="29.25" customHeight="1" x14ac:dyDescent="0.25">
      <c r="A51" s="208">
        <v>6</v>
      </c>
      <c r="B51" s="181">
        <v>6</v>
      </c>
      <c r="C51" s="249" t="s">
        <v>164</v>
      </c>
      <c r="D51" s="250">
        <v>1998</v>
      </c>
      <c r="E51" s="250" t="s">
        <v>165</v>
      </c>
      <c r="F51" s="251" t="s">
        <v>184</v>
      </c>
      <c r="G51" s="359"/>
      <c r="H51" s="361" t="s">
        <v>168</v>
      </c>
      <c r="I51" s="309" t="s">
        <v>102</v>
      </c>
    </row>
    <row r="52" spans="1:10" s="211" customFormat="1" ht="29.25" customHeight="1" x14ac:dyDescent="0.25">
      <c r="A52" s="208">
        <v>7</v>
      </c>
      <c r="B52" s="181">
        <v>52</v>
      </c>
      <c r="C52" s="249" t="s">
        <v>319</v>
      </c>
      <c r="D52" s="250">
        <v>1959</v>
      </c>
      <c r="E52" s="250" t="s">
        <v>57</v>
      </c>
      <c r="F52" s="251" t="s">
        <v>320</v>
      </c>
      <c r="G52" s="359"/>
      <c r="H52" s="361" t="s">
        <v>321</v>
      </c>
      <c r="I52" s="309" t="s">
        <v>322</v>
      </c>
    </row>
    <row r="53" spans="1:10" s="211" customFormat="1" ht="29.25" customHeight="1" x14ac:dyDescent="0.25">
      <c r="A53" s="208">
        <v>8</v>
      </c>
      <c r="B53" s="181">
        <v>47</v>
      </c>
      <c r="C53" s="249" t="s">
        <v>193</v>
      </c>
      <c r="D53" s="250">
        <v>1999</v>
      </c>
      <c r="E53" s="250" t="s">
        <v>60</v>
      </c>
      <c r="F53" s="251" t="s">
        <v>194</v>
      </c>
      <c r="G53" s="359"/>
      <c r="H53" s="247" t="s">
        <v>107</v>
      </c>
      <c r="I53" s="309" t="s">
        <v>235</v>
      </c>
    </row>
    <row r="54" spans="1:10" s="211" customFormat="1" ht="29.25" customHeight="1" x14ac:dyDescent="0.25">
      <c r="A54" s="208">
        <v>9</v>
      </c>
      <c r="B54" s="181">
        <v>8</v>
      </c>
      <c r="C54" s="245" t="s">
        <v>326</v>
      </c>
      <c r="D54" s="250">
        <v>1997</v>
      </c>
      <c r="E54" s="250" t="s">
        <v>165</v>
      </c>
      <c r="F54" s="251" t="s">
        <v>183</v>
      </c>
      <c r="G54" s="359"/>
      <c r="H54" s="361" t="s">
        <v>168</v>
      </c>
      <c r="I54" s="309" t="s">
        <v>102</v>
      </c>
    </row>
    <row r="55" spans="1:10" s="211" customFormat="1" ht="29.25" customHeight="1" x14ac:dyDescent="0.25">
      <c r="A55" s="208">
        <v>10</v>
      </c>
      <c r="B55" s="181">
        <v>29</v>
      </c>
      <c r="C55" s="249" t="s">
        <v>151</v>
      </c>
      <c r="D55" s="250">
        <v>1997</v>
      </c>
      <c r="E55" s="250" t="s">
        <v>200</v>
      </c>
      <c r="F55" s="251" t="s">
        <v>205</v>
      </c>
      <c r="G55" s="359"/>
      <c r="H55" s="247" t="s">
        <v>153</v>
      </c>
      <c r="I55" s="309" t="s">
        <v>154</v>
      </c>
    </row>
    <row r="56" spans="1:10" s="211" customFormat="1" ht="29.25" customHeight="1" x14ac:dyDescent="0.25">
      <c r="A56" s="208">
        <v>11</v>
      </c>
      <c r="B56" s="181">
        <v>69</v>
      </c>
      <c r="C56" s="249" t="s">
        <v>323</v>
      </c>
      <c r="D56" s="250">
        <v>1988</v>
      </c>
      <c r="E56" s="250" t="s">
        <v>56</v>
      </c>
      <c r="F56" s="251" t="s">
        <v>324</v>
      </c>
      <c r="G56" s="359"/>
      <c r="H56" s="247" t="s">
        <v>325</v>
      </c>
      <c r="I56" s="309" t="s">
        <v>94</v>
      </c>
    </row>
    <row r="57" spans="1:10" s="211" customFormat="1" ht="29.25" customHeight="1" thickBot="1" x14ac:dyDescent="0.3">
      <c r="A57" s="208">
        <v>12</v>
      </c>
      <c r="B57" s="181">
        <v>71</v>
      </c>
      <c r="C57" s="249" t="s">
        <v>97</v>
      </c>
      <c r="D57" s="250">
        <v>1986</v>
      </c>
      <c r="E57" s="250" t="s">
        <v>57</v>
      </c>
      <c r="F57" s="251" t="s">
        <v>293</v>
      </c>
      <c r="G57" s="359"/>
      <c r="H57" s="247" t="s">
        <v>96</v>
      </c>
      <c r="I57" s="309" t="s">
        <v>157</v>
      </c>
    </row>
    <row r="58" spans="1:10" ht="30" customHeight="1" thickBot="1" x14ac:dyDescent="0.35">
      <c r="A58" s="522" t="s">
        <v>340</v>
      </c>
      <c r="B58" s="525"/>
      <c r="C58" s="525"/>
      <c r="D58" s="525"/>
      <c r="E58" s="525"/>
      <c r="F58" s="525"/>
      <c r="G58" s="525"/>
      <c r="H58" s="525"/>
      <c r="I58" s="526"/>
      <c r="J58" s="2"/>
    </row>
    <row r="59" spans="1:10" s="211" customFormat="1" ht="26.25" customHeight="1" x14ac:dyDescent="0.25">
      <c r="A59" s="208">
        <v>1</v>
      </c>
      <c r="B59" s="181">
        <v>54</v>
      </c>
      <c r="C59" s="249" t="s">
        <v>100</v>
      </c>
      <c r="D59" s="250">
        <v>1988</v>
      </c>
      <c r="E59" s="250"/>
      <c r="F59" s="251" t="s">
        <v>211</v>
      </c>
      <c r="G59" s="359"/>
      <c r="H59" s="247" t="s">
        <v>138</v>
      </c>
      <c r="I59" s="309" t="s">
        <v>94</v>
      </c>
    </row>
    <row r="60" spans="1:10" s="211" customFormat="1" ht="26.25" customHeight="1" x14ac:dyDescent="0.25">
      <c r="A60" s="208">
        <v>2</v>
      </c>
      <c r="B60" s="181">
        <v>26</v>
      </c>
      <c r="C60" s="249" t="s">
        <v>215</v>
      </c>
      <c r="D60" s="250">
        <v>1992</v>
      </c>
      <c r="E60" s="250" t="s">
        <v>57</v>
      </c>
      <c r="F60" s="246" t="s">
        <v>218</v>
      </c>
      <c r="G60" s="359"/>
      <c r="H60" s="247" t="s">
        <v>217</v>
      </c>
      <c r="I60" s="309" t="s">
        <v>176</v>
      </c>
    </row>
    <row r="61" spans="1:10" s="211" customFormat="1" ht="26.25" customHeight="1" x14ac:dyDescent="0.25">
      <c r="A61" s="208">
        <v>3</v>
      </c>
      <c r="B61" s="181">
        <v>51</v>
      </c>
      <c r="C61" s="249" t="s">
        <v>116</v>
      </c>
      <c r="D61" s="250">
        <v>1992</v>
      </c>
      <c r="E61" s="250" t="s">
        <v>57</v>
      </c>
      <c r="F61" s="251" t="s">
        <v>254</v>
      </c>
      <c r="G61" s="359"/>
      <c r="H61" s="247" t="s">
        <v>107</v>
      </c>
      <c r="I61" s="309" t="s">
        <v>108</v>
      </c>
    </row>
    <row r="62" spans="1:10" s="211" customFormat="1" ht="26.25" customHeight="1" x14ac:dyDescent="0.25">
      <c r="A62" s="208">
        <v>4</v>
      </c>
      <c r="B62" s="181">
        <v>48</v>
      </c>
      <c r="C62" s="249" t="s">
        <v>196</v>
      </c>
      <c r="D62" s="250">
        <v>1997</v>
      </c>
      <c r="E62" s="250" t="s">
        <v>61</v>
      </c>
      <c r="F62" s="251" t="s">
        <v>197</v>
      </c>
      <c r="G62" s="359"/>
      <c r="H62" s="247" t="s">
        <v>260</v>
      </c>
      <c r="I62" s="309" t="s">
        <v>198</v>
      </c>
      <c r="J62" s="211">
        <v>400</v>
      </c>
    </row>
    <row r="63" spans="1:10" s="211" customFormat="1" ht="26.25" customHeight="1" x14ac:dyDescent="0.25">
      <c r="A63" s="208">
        <v>5</v>
      </c>
      <c r="B63" s="181">
        <v>39</v>
      </c>
      <c r="C63" s="249" t="s">
        <v>327</v>
      </c>
      <c r="D63" s="250">
        <v>1972</v>
      </c>
      <c r="E63" s="250" t="s">
        <v>60</v>
      </c>
      <c r="F63" s="251" t="s">
        <v>328</v>
      </c>
      <c r="G63" s="359" t="s">
        <v>329</v>
      </c>
      <c r="H63" s="247" t="s">
        <v>96</v>
      </c>
      <c r="I63" s="309" t="s">
        <v>157</v>
      </c>
    </row>
    <row r="64" spans="1:10" s="211" customFormat="1" ht="26.25" customHeight="1" x14ac:dyDescent="0.25">
      <c r="A64" s="208">
        <v>6</v>
      </c>
      <c r="B64" s="181">
        <v>21</v>
      </c>
      <c r="C64" s="249" t="s">
        <v>277</v>
      </c>
      <c r="D64" s="250"/>
      <c r="E64" s="250"/>
      <c r="F64" s="251" t="s">
        <v>278</v>
      </c>
      <c r="G64" s="359"/>
      <c r="H64" s="247" t="s">
        <v>264</v>
      </c>
      <c r="I64" s="309" t="s">
        <v>279</v>
      </c>
    </row>
    <row r="65" spans="1:10" s="211" customFormat="1" ht="26.25" customHeight="1" x14ac:dyDescent="0.25">
      <c r="A65" s="208">
        <v>7</v>
      </c>
      <c r="B65" s="181">
        <v>53</v>
      </c>
      <c r="C65" s="249" t="s">
        <v>123</v>
      </c>
      <c r="D65" s="250">
        <v>1958</v>
      </c>
      <c r="E65" s="250" t="s">
        <v>57</v>
      </c>
      <c r="F65" s="251" t="s">
        <v>124</v>
      </c>
      <c r="G65" s="359" t="s">
        <v>140</v>
      </c>
      <c r="H65" s="247" t="s">
        <v>212</v>
      </c>
      <c r="I65" s="309" t="s">
        <v>94</v>
      </c>
    </row>
    <row r="66" spans="1:10" s="211" customFormat="1" ht="26.25" customHeight="1" x14ac:dyDescent="0.25">
      <c r="A66" s="208">
        <v>8</v>
      </c>
      <c r="B66" s="181">
        <v>2</v>
      </c>
      <c r="C66" s="249" t="s">
        <v>102</v>
      </c>
      <c r="D66" s="250">
        <v>1995</v>
      </c>
      <c r="E66" s="250" t="s">
        <v>57</v>
      </c>
      <c r="F66" s="251" t="s">
        <v>199</v>
      </c>
      <c r="G66" s="359"/>
      <c r="H66" s="360" t="s">
        <v>258</v>
      </c>
      <c r="I66" s="309" t="s">
        <v>297</v>
      </c>
    </row>
    <row r="67" spans="1:10" s="211" customFormat="1" ht="26.25" customHeight="1" x14ac:dyDescent="0.25">
      <c r="A67" s="208">
        <v>9</v>
      </c>
      <c r="B67" s="181">
        <v>30</v>
      </c>
      <c r="C67" s="249" t="s">
        <v>151</v>
      </c>
      <c r="D67" s="250">
        <v>1997</v>
      </c>
      <c r="E67" s="250" t="s">
        <v>200</v>
      </c>
      <c r="F67" s="251" t="s">
        <v>152</v>
      </c>
      <c r="G67" s="359"/>
      <c r="H67" s="247" t="s">
        <v>153</v>
      </c>
      <c r="I67" s="309" t="s">
        <v>154</v>
      </c>
    </row>
    <row r="68" spans="1:10" s="211" customFormat="1" ht="26.25" customHeight="1" x14ac:dyDescent="0.25">
      <c r="A68" s="208">
        <v>10</v>
      </c>
      <c r="B68" s="181">
        <v>58</v>
      </c>
      <c r="C68" s="249" t="s">
        <v>330</v>
      </c>
      <c r="D68" s="250">
        <v>1987</v>
      </c>
      <c r="E68" s="347" t="s">
        <v>63</v>
      </c>
      <c r="F68" s="251" t="s">
        <v>270</v>
      </c>
      <c r="G68" s="359" t="s">
        <v>271</v>
      </c>
      <c r="H68" s="247" t="s">
        <v>272</v>
      </c>
      <c r="I68" s="309" t="s">
        <v>273</v>
      </c>
    </row>
    <row r="69" spans="1:10" s="211" customFormat="1" ht="26.25" customHeight="1" x14ac:dyDescent="0.25">
      <c r="A69" s="208">
        <v>11</v>
      </c>
      <c r="B69" s="181">
        <v>68</v>
      </c>
      <c r="C69" s="245" t="s">
        <v>348</v>
      </c>
      <c r="D69" s="250">
        <v>1988</v>
      </c>
      <c r="E69" s="347" t="s">
        <v>56</v>
      </c>
      <c r="F69" s="251" t="s">
        <v>331</v>
      </c>
      <c r="G69" s="359"/>
      <c r="H69" s="247" t="s">
        <v>325</v>
      </c>
      <c r="I69" s="309" t="s">
        <v>94</v>
      </c>
    </row>
    <row r="70" spans="1:10" s="211" customFormat="1" ht="26.25" customHeight="1" x14ac:dyDescent="0.25">
      <c r="A70" s="208">
        <v>12</v>
      </c>
      <c r="B70" s="181">
        <v>55</v>
      </c>
      <c r="C70" s="249" t="s">
        <v>100</v>
      </c>
      <c r="D70" s="250">
        <v>1988</v>
      </c>
      <c r="E70" s="250"/>
      <c r="F70" s="251" t="s">
        <v>137</v>
      </c>
      <c r="G70" s="359"/>
      <c r="H70" s="247" t="s">
        <v>138</v>
      </c>
      <c r="I70" s="309" t="s">
        <v>94</v>
      </c>
    </row>
    <row r="71" spans="1:10" s="211" customFormat="1" ht="26.25" customHeight="1" x14ac:dyDescent="0.25">
      <c r="A71" s="208">
        <v>13</v>
      </c>
      <c r="B71" s="181">
        <v>27</v>
      </c>
      <c r="C71" s="249" t="s">
        <v>215</v>
      </c>
      <c r="D71" s="250">
        <v>1992</v>
      </c>
      <c r="E71" s="250" t="s">
        <v>57</v>
      </c>
      <c r="F71" s="246" t="s">
        <v>216</v>
      </c>
      <c r="G71" s="359"/>
      <c r="H71" s="247" t="s">
        <v>217</v>
      </c>
      <c r="I71" s="309" t="s">
        <v>176</v>
      </c>
    </row>
    <row r="72" spans="1:10" s="211" customFormat="1" ht="26.25" customHeight="1" thickBot="1" x14ac:dyDescent="0.3">
      <c r="A72" s="208">
        <v>14</v>
      </c>
      <c r="B72" s="181">
        <v>50</v>
      </c>
      <c r="C72" s="249" t="s">
        <v>116</v>
      </c>
      <c r="D72" s="250">
        <v>1992</v>
      </c>
      <c r="E72" s="250" t="s">
        <v>57</v>
      </c>
      <c r="F72" s="251" t="s">
        <v>261</v>
      </c>
      <c r="G72" s="359"/>
      <c r="H72" s="247" t="s">
        <v>107</v>
      </c>
      <c r="I72" s="309" t="s">
        <v>108</v>
      </c>
    </row>
    <row r="73" spans="1:10" s="81" customFormat="1" ht="14.25" customHeight="1" thickBot="1" x14ac:dyDescent="0.3">
      <c r="A73" s="527" t="s">
        <v>125</v>
      </c>
      <c r="B73" s="528"/>
      <c r="C73" s="528"/>
      <c r="D73" s="528"/>
      <c r="E73" s="528"/>
      <c r="F73" s="528"/>
      <c r="G73" s="528"/>
      <c r="H73" s="528"/>
      <c r="I73" s="529"/>
    </row>
    <row r="74" spans="1:10" s="211" customFormat="1" ht="21.75" customHeight="1" x14ac:dyDescent="0.25">
      <c r="A74" s="208">
        <v>1</v>
      </c>
      <c r="B74" s="181">
        <v>19</v>
      </c>
      <c r="C74" s="249" t="s">
        <v>89</v>
      </c>
      <c r="D74" s="250">
        <v>1992</v>
      </c>
      <c r="E74" s="250"/>
      <c r="F74" s="251" t="s">
        <v>201</v>
      </c>
      <c r="G74" s="359" t="s">
        <v>202</v>
      </c>
      <c r="H74" s="247" t="s">
        <v>132</v>
      </c>
      <c r="I74" s="309" t="s">
        <v>133</v>
      </c>
    </row>
    <row r="75" spans="1:10" s="211" customFormat="1" ht="21.75" customHeight="1" x14ac:dyDescent="0.25">
      <c r="A75" s="208">
        <v>2</v>
      </c>
      <c r="B75" s="181">
        <v>22</v>
      </c>
      <c r="C75" s="249" t="s">
        <v>262</v>
      </c>
      <c r="D75" s="250"/>
      <c r="E75" s="250"/>
      <c r="F75" s="251" t="s">
        <v>263</v>
      </c>
      <c r="G75" s="359"/>
      <c r="H75" s="361" t="s">
        <v>264</v>
      </c>
      <c r="I75" s="309" t="s">
        <v>265</v>
      </c>
    </row>
    <row r="76" spans="1:10" s="211" customFormat="1" ht="21.75" customHeight="1" x14ac:dyDescent="0.25">
      <c r="A76" s="208">
        <v>3</v>
      </c>
      <c r="B76" s="181">
        <v>57</v>
      </c>
      <c r="C76" s="249" t="s">
        <v>266</v>
      </c>
      <c r="D76" s="250">
        <v>1958</v>
      </c>
      <c r="E76" s="347" t="s">
        <v>63</v>
      </c>
      <c r="F76" s="251" t="s">
        <v>267</v>
      </c>
      <c r="G76" s="359"/>
      <c r="H76" s="361" t="s">
        <v>268</v>
      </c>
      <c r="I76" s="309" t="s">
        <v>94</v>
      </c>
    </row>
    <row r="77" spans="1:10" s="211" customFormat="1" ht="21.75" customHeight="1" x14ac:dyDescent="0.25">
      <c r="A77" s="208">
        <v>4</v>
      </c>
      <c r="B77" s="181">
        <v>60</v>
      </c>
      <c r="C77" s="249" t="s">
        <v>274</v>
      </c>
      <c r="D77" s="250"/>
      <c r="E77" s="250" t="s">
        <v>57</v>
      </c>
      <c r="F77" s="251" t="s">
        <v>275</v>
      </c>
      <c r="G77" s="359"/>
      <c r="H77" s="361" t="s">
        <v>268</v>
      </c>
      <c r="I77" s="309" t="s">
        <v>276</v>
      </c>
    </row>
    <row r="78" spans="1:10" s="211" customFormat="1" ht="21.75" customHeight="1" thickBot="1" x14ac:dyDescent="0.3">
      <c r="A78" s="208">
        <v>5</v>
      </c>
      <c r="B78" s="181">
        <v>20</v>
      </c>
      <c r="C78" s="249" t="s">
        <v>89</v>
      </c>
      <c r="D78" s="250">
        <v>1992</v>
      </c>
      <c r="E78" s="250"/>
      <c r="F78" s="251" t="s">
        <v>203</v>
      </c>
      <c r="G78" s="359" t="s">
        <v>204</v>
      </c>
      <c r="H78" s="247" t="s">
        <v>155</v>
      </c>
      <c r="I78" s="309" t="s">
        <v>156</v>
      </c>
    </row>
    <row r="79" spans="1:10" ht="18" customHeight="1" thickBot="1" x14ac:dyDescent="0.35">
      <c r="A79" s="530" t="s">
        <v>341</v>
      </c>
      <c r="B79" s="531"/>
      <c r="C79" s="531"/>
      <c r="D79" s="531"/>
      <c r="E79" s="531"/>
      <c r="F79" s="531"/>
      <c r="G79" s="531"/>
      <c r="H79" s="531"/>
      <c r="I79" s="532"/>
      <c r="J79" s="2"/>
    </row>
    <row r="80" spans="1:10" s="81" customFormat="1" ht="17.25" customHeight="1" x14ac:dyDescent="0.25">
      <c r="A80" s="533" t="s">
        <v>342</v>
      </c>
      <c r="B80" s="534"/>
      <c r="C80" s="534"/>
      <c r="D80" s="534"/>
      <c r="E80" s="534"/>
      <c r="F80" s="534"/>
      <c r="G80" s="534"/>
      <c r="H80" s="534"/>
      <c r="I80" s="535"/>
    </row>
    <row r="81" spans="1:10" s="211" customFormat="1" ht="33.75" customHeight="1" x14ac:dyDescent="0.25">
      <c r="A81" s="208">
        <v>1</v>
      </c>
      <c r="B81" s="181">
        <v>26</v>
      </c>
      <c r="C81" s="249" t="s">
        <v>215</v>
      </c>
      <c r="D81" s="250">
        <v>1992</v>
      </c>
      <c r="E81" s="250" t="s">
        <v>57</v>
      </c>
      <c r="F81" s="246" t="s">
        <v>218</v>
      </c>
      <c r="G81" s="359"/>
      <c r="H81" s="247" t="s">
        <v>217</v>
      </c>
      <c r="I81" s="309" t="s">
        <v>176</v>
      </c>
    </row>
    <row r="82" spans="1:10" s="211" customFormat="1" ht="33.75" customHeight="1" x14ac:dyDescent="0.25">
      <c r="A82" s="208">
        <v>2</v>
      </c>
      <c r="B82" s="181">
        <v>50</v>
      </c>
      <c r="C82" s="249" t="s">
        <v>116</v>
      </c>
      <c r="D82" s="250">
        <v>1992</v>
      </c>
      <c r="E82" s="250" t="s">
        <v>57</v>
      </c>
      <c r="F82" s="251" t="s">
        <v>261</v>
      </c>
      <c r="G82" s="359"/>
      <c r="H82" s="247" t="s">
        <v>107</v>
      </c>
      <c r="I82" s="309" t="s">
        <v>108</v>
      </c>
    </row>
    <row r="83" spans="1:10" s="211" customFormat="1" ht="33.75" customHeight="1" x14ac:dyDescent="0.25">
      <c r="A83" s="208">
        <v>3</v>
      </c>
      <c r="B83" s="181">
        <v>21</v>
      </c>
      <c r="C83" s="249" t="s">
        <v>277</v>
      </c>
      <c r="D83" s="250"/>
      <c r="E83" s="250"/>
      <c r="F83" s="251" t="s">
        <v>278</v>
      </c>
      <c r="G83" s="359"/>
      <c r="H83" s="247" t="s">
        <v>264</v>
      </c>
      <c r="I83" s="309" t="s">
        <v>279</v>
      </c>
    </row>
    <row r="84" spans="1:10" s="211" customFormat="1" ht="33.75" customHeight="1" x14ac:dyDescent="0.25">
      <c r="A84" s="208">
        <v>4</v>
      </c>
      <c r="B84" s="181">
        <v>19</v>
      </c>
      <c r="C84" s="249" t="s">
        <v>89</v>
      </c>
      <c r="D84" s="250">
        <v>1992</v>
      </c>
      <c r="E84" s="250"/>
      <c r="F84" s="251" t="s">
        <v>201</v>
      </c>
      <c r="G84" s="359" t="s">
        <v>202</v>
      </c>
      <c r="H84" s="247" t="s">
        <v>132</v>
      </c>
      <c r="I84" s="309" t="s">
        <v>133</v>
      </c>
      <c r="J84" s="211">
        <v>400</v>
      </c>
    </row>
    <row r="85" spans="1:10" s="211" customFormat="1" ht="33.75" customHeight="1" x14ac:dyDescent="0.25">
      <c r="A85" s="208">
        <v>5</v>
      </c>
      <c r="B85" s="181">
        <v>54</v>
      </c>
      <c r="C85" s="249" t="s">
        <v>100</v>
      </c>
      <c r="D85" s="250">
        <v>1988</v>
      </c>
      <c r="E85" s="250"/>
      <c r="F85" s="251" t="s">
        <v>333</v>
      </c>
      <c r="G85" s="359"/>
      <c r="H85" s="247" t="s">
        <v>138</v>
      </c>
      <c r="I85" s="309" t="s">
        <v>94</v>
      </c>
    </row>
    <row r="86" spans="1:10" s="211" customFormat="1" ht="33.75" customHeight="1" x14ac:dyDescent="0.25">
      <c r="A86" s="208">
        <v>6</v>
      </c>
      <c r="B86" s="181">
        <v>57</v>
      </c>
      <c r="C86" s="249" t="s">
        <v>266</v>
      </c>
      <c r="D86" s="250">
        <v>1958</v>
      </c>
      <c r="E86" s="244" t="s">
        <v>63</v>
      </c>
      <c r="F86" s="251" t="s">
        <v>267</v>
      </c>
      <c r="G86" s="359"/>
      <c r="H86" s="247" t="s">
        <v>268</v>
      </c>
      <c r="I86" s="309" t="s">
        <v>94</v>
      </c>
    </row>
    <row r="87" spans="1:10" s="211" customFormat="1" ht="33.75" customHeight="1" x14ac:dyDescent="0.25">
      <c r="A87" s="208">
        <v>7</v>
      </c>
      <c r="B87" s="181">
        <v>16</v>
      </c>
      <c r="C87" s="249" t="s">
        <v>186</v>
      </c>
      <c r="D87" s="250">
        <v>1984</v>
      </c>
      <c r="E87" s="250" t="s">
        <v>56</v>
      </c>
      <c r="F87" s="251" t="s">
        <v>195</v>
      </c>
      <c r="G87" s="359" t="s">
        <v>187</v>
      </c>
      <c r="H87" s="247" t="s">
        <v>188</v>
      </c>
      <c r="I87" s="309" t="s">
        <v>94</v>
      </c>
    </row>
    <row r="88" spans="1:10" s="211" customFormat="1" ht="33.75" customHeight="1" x14ac:dyDescent="0.25">
      <c r="A88" s="208">
        <v>8</v>
      </c>
      <c r="B88" s="181">
        <v>12</v>
      </c>
      <c r="C88" s="249" t="s">
        <v>206</v>
      </c>
      <c r="D88" s="250">
        <v>1988</v>
      </c>
      <c r="E88" s="250" t="s">
        <v>57</v>
      </c>
      <c r="F88" s="251" t="s">
        <v>236</v>
      </c>
      <c r="G88" s="359" t="s">
        <v>237</v>
      </c>
      <c r="H88" s="247" t="s">
        <v>208</v>
      </c>
      <c r="I88" s="309" t="s">
        <v>209</v>
      </c>
    </row>
    <row r="89" spans="1:10" s="211" customFormat="1" ht="33.75" customHeight="1" x14ac:dyDescent="0.25">
      <c r="A89" s="208">
        <v>9</v>
      </c>
      <c r="B89" s="181">
        <v>28</v>
      </c>
      <c r="C89" s="249" t="s">
        <v>151</v>
      </c>
      <c r="D89" s="250">
        <v>1997</v>
      </c>
      <c r="E89" s="250" t="s">
        <v>57</v>
      </c>
      <c r="F89" s="251" t="s">
        <v>162</v>
      </c>
      <c r="G89" s="359"/>
      <c r="H89" s="247" t="s">
        <v>153</v>
      </c>
      <c r="I89" s="309" t="s">
        <v>154</v>
      </c>
    </row>
    <row r="90" spans="1:10" s="211" customFormat="1" ht="33.75" customHeight="1" x14ac:dyDescent="0.25">
      <c r="A90" s="208">
        <v>10</v>
      </c>
      <c r="B90" s="181">
        <v>11</v>
      </c>
      <c r="C90" s="249" t="s">
        <v>159</v>
      </c>
      <c r="D90" s="250"/>
      <c r="E90" s="250"/>
      <c r="F90" s="251" t="s">
        <v>160</v>
      </c>
      <c r="G90" s="359"/>
      <c r="H90" s="247" t="s">
        <v>161</v>
      </c>
      <c r="I90" s="309" t="s">
        <v>94</v>
      </c>
    </row>
    <row r="91" spans="1:10" s="211" customFormat="1" ht="33.75" customHeight="1" x14ac:dyDescent="0.25">
      <c r="A91" s="208">
        <v>11</v>
      </c>
      <c r="B91" s="181">
        <v>22</v>
      </c>
      <c r="C91" s="249" t="s">
        <v>262</v>
      </c>
      <c r="D91" s="250"/>
      <c r="E91" s="250"/>
      <c r="F91" s="251" t="s">
        <v>263</v>
      </c>
      <c r="G91" s="359"/>
      <c r="H91" s="247" t="s">
        <v>264</v>
      </c>
      <c r="I91" s="309" t="s">
        <v>265</v>
      </c>
    </row>
    <row r="92" spans="1:10" s="211" customFormat="1" ht="33.75" customHeight="1" x14ac:dyDescent="0.25">
      <c r="A92" s="208">
        <v>12</v>
      </c>
      <c r="B92" s="181">
        <v>67</v>
      </c>
      <c r="C92" s="249" t="s">
        <v>323</v>
      </c>
      <c r="D92" s="250">
        <v>1988</v>
      </c>
      <c r="E92" s="250" t="s">
        <v>56</v>
      </c>
      <c r="F92" s="251" t="s">
        <v>332</v>
      </c>
      <c r="G92" s="359"/>
      <c r="H92" s="247" t="s">
        <v>325</v>
      </c>
      <c r="I92" s="309" t="s">
        <v>94</v>
      </c>
    </row>
    <row r="93" spans="1:10" s="211" customFormat="1" ht="33.75" customHeight="1" x14ac:dyDescent="0.25">
      <c r="A93" s="208">
        <v>13</v>
      </c>
      <c r="B93" s="181">
        <v>27</v>
      </c>
      <c r="C93" s="249" t="s">
        <v>215</v>
      </c>
      <c r="D93" s="250">
        <v>1992</v>
      </c>
      <c r="E93" s="250" t="s">
        <v>57</v>
      </c>
      <c r="F93" s="246" t="s">
        <v>216</v>
      </c>
      <c r="G93" s="359"/>
      <c r="H93" s="247" t="s">
        <v>217</v>
      </c>
      <c r="I93" s="309" t="s">
        <v>176</v>
      </c>
    </row>
    <row r="94" spans="1:10" s="211" customFormat="1" ht="33.75" customHeight="1" thickBot="1" x14ac:dyDescent="0.3">
      <c r="A94" s="208">
        <v>14</v>
      </c>
      <c r="B94" s="181">
        <v>49</v>
      </c>
      <c r="C94" s="249" t="s">
        <v>116</v>
      </c>
      <c r="D94" s="250">
        <v>1992</v>
      </c>
      <c r="E94" s="250" t="s">
        <v>57</v>
      </c>
      <c r="F94" s="251" t="s">
        <v>213</v>
      </c>
      <c r="G94" s="359" t="s">
        <v>214</v>
      </c>
      <c r="H94" s="247" t="s">
        <v>107</v>
      </c>
      <c r="I94" s="309" t="s">
        <v>108</v>
      </c>
    </row>
    <row r="95" spans="1:10" ht="18" customHeight="1" thickBot="1" x14ac:dyDescent="0.35">
      <c r="A95" s="530" t="s">
        <v>343</v>
      </c>
      <c r="B95" s="531"/>
      <c r="C95" s="531"/>
      <c r="D95" s="531"/>
      <c r="E95" s="531"/>
      <c r="F95" s="531"/>
      <c r="G95" s="531"/>
      <c r="H95" s="531"/>
      <c r="I95" s="532"/>
      <c r="J95" s="2"/>
    </row>
    <row r="96" spans="1:10" s="81" customFormat="1" thickBot="1" x14ac:dyDescent="0.3">
      <c r="A96" s="522" t="s">
        <v>344</v>
      </c>
      <c r="B96" s="525"/>
      <c r="C96" s="525"/>
      <c r="D96" s="525"/>
      <c r="E96" s="525"/>
      <c r="F96" s="525"/>
      <c r="G96" s="525"/>
      <c r="H96" s="525"/>
      <c r="I96" s="526"/>
    </row>
    <row r="97" spans="1:9" s="81" customFormat="1" ht="15.75" thickBot="1" x14ac:dyDescent="0.3">
      <c r="A97" s="522" t="s">
        <v>345</v>
      </c>
      <c r="B97" s="523"/>
      <c r="C97" s="523"/>
      <c r="D97" s="523"/>
      <c r="E97" s="523"/>
      <c r="F97" s="523"/>
      <c r="G97" s="523"/>
      <c r="H97" s="523"/>
      <c r="I97" s="524"/>
    </row>
    <row r="98" spans="1:9" s="211" customFormat="1" ht="33.75" customHeight="1" x14ac:dyDescent="0.25">
      <c r="A98" s="208">
        <v>1</v>
      </c>
      <c r="B98" s="181">
        <v>17</v>
      </c>
      <c r="C98" s="249" t="s">
        <v>89</v>
      </c>
      <c r="D98" s="250">
        <v>1992</v>
      </c>
      <c r="E98" s="250"/>
      <c r="F98" s="251" t="s">
        <v>222</v>
      </c>
      <c r="G98" s="359" t="s">
        <v>142</v>
      </c>
      <c r="H98" s="247" t="s">
        <v>132</v>
      </c>
      <c r="I98" s="309" t="s">
        <v>133</v>
      </c>
    </row>
    <row r="99" spans="1:9" s="211" customFormat="1" ht="33.75" customHeight="1" x14ac:dyDescent="0.25">
      <c r="A99" s="208">
        <v>2</v>
      </c>
      <c r="B99" s="181">
        <v>14</v>
      </c>
      <c r="C99" s="249" t="s">
        <v>186</v>
      </c>
      <c r="D99" s="250">
        <v>1984</v>
      </c>
      <c r="E99" s="250" t="s">
        <v>56</v>
      </c>
      <c r="F99" s="251" t="s">
        <v>223</v>
      </c>
      <c r="G99" s="359" t="s">
        <v>219</v>
      </c>
      <c r="H99" s="247" t="s">
        <v>59</v>
      </c>
      <c r="I99" s="309" t="s">
        <v>112</v>
      </c>
    </row>
    <row r="100" spans="1:9" s="211" customFormat="1" ht="33.75" customHeight="1" x14ac:dyDescent="0.25">
      <c r="A100" s="208">
        <v>3</v>
      </c>
      <c r="B100" s="181">
        <v>60</v>
      </c>
      <c r="C100" s="249" t="s">
        <v>269</v>
      </c>
      <c r="D100" s="250"/>
      <c r="E100" s="250" t="s">
        <v>57</v>
      </c>
      <c r="F100" s="251" t="s">
        <v>275</v>
      </c>
      <c r="G100" s="359"/>
      <c r="H100" s="361" t="s">
        <v>268</v>
      </c>
      <c r="I100" s="309" t="s">
        <v>276</v>
      </c>
    </row>
    <row r="101" spans="1:9" s="211" customFormat="1" ht="33.75" customHeight="1" x14ac:dyDescent="0.25">
      <c r="A101" s="208">
        <v>4</v>
      </c>
      <c r="B101" s="181">
        <v>1</v>
      </c>
      <c r="C101" s="249" t="s">
        <v>102</v>
      </c>
      <c r="D101" s="250">
        <v>1995</v>
      </c>
      <c r="E101" s="250" t="s">
        <v>57</v>
      </c>
      <c r="F101" s="251" t="s">
        <v>221</v>
      </c>
      <c r="G101" s="359"/>
      <c r="H101" s="360" t="s">
        <v>139</v>
      </c>
      <c r="I101" s="309" t="s">
        <v>181</v>
      </c>
    </row>
    <row r="102" spans="1:9" s="211" customFormat="1" ht="33.75" customHeight="1" thickBot="1" x14ac:dyDescent="0.3">
      <c r="A102" s="208">
        <v>5</v>
      </c>
      <c r="B102" s="181">
        <v>56</v>
      </c>
      <c r="C102" s="249" t="s">
        <v>266</v>
      </c>
      <c r="D102" s="250">
        <v>1958</v>
      </c>
      <c r="E102" s="244" t="s">
        <v>63</v>
      </c>
      <c r="F102" s="251" t="s">
        <v>281</v>
      </c>
      <c r="G102" s="359"/>
      <c r="H102" s="247" t="s">
        <v>272</v>
      </c>
      <c r="I102" s="309" t="s">
        <v>94</v>
      </c>
    </row>
    <row r="103" spans="1:9" s="81" customFormat="1" ht="15.75" thickBot="1" x14ac:dyDescent="0.3">
      <c r="A103" s="522" t="s">
        <v>346</v>
      </c>
      <c r="B103" s="523"/>
      <c r="C103" s="523"/>
      <c r="D103" s="523"/>
      <c r="E103" s="523"/>
      <c r="F103" s="523"/>
      <c r="G103" s="523"/>
      <c r="H103" s="523"/>
      <c r="I103" s="524"/>
    </row>
    <row r="104" spans="1:9" s="211" customFormat="1" ht="33.75" customHeight="1" x14ac:dyDescent="0.25">
      <c r="A104" s="208">
        <v>6</v>
      </c>
      <c r="B104" s="181">
        <v>28</v>
      </c>
      <c r="C104" s="249" t="s">
        <v>151</v>
      </c>
      <c r="D104" s="250">
        <v>1997</v>
      </c>
      <c r="E104" s="250" t="s">
        <v>200</v>
      </c>
      <c r="F104" s="251" t="s">
        <v>162</v>
      </c>
      <c r="G104" s="359"/>
      <c r="H104" s="247" t="s">
        <v>153</v>
      </c>
      <c r="I104" s="309" t="s">
        <v>154</v>
      </c>
    </row>
    <row r="105" spans="1:9" s="211" customFormat="1" ht="33.75" customHeight="1" x14ac:dyDescent="0.25">
      <c r="A105" s="208">
        <v>7</v>
      </c>
      <c r="B105" s="181">
        <v>53</v>
      </c>
      <c r="C105" s="249" t="s">
        <v>123</v>
      </c>
      <c r="D105" s="250">
        <v>1958</v>
      </c>
      <c r="E105" s="250" t="s">
        <v>57</v>
      </c>
      <c r="F105" s="251" t="s">
        <v>124</v>
      </c>
      <c r="G105" s="359" t="s">
        <v>140</v>
      </c>
      <c r="H105" s="247" t="s">
        <v>212</v>
      </c>
      <c r="I105" s="309" t="s">
        <v>94</v>
      </c>
    </row>
    <row r="106" spans="1:9" s="211" customFormat="1" ht="33.75" customHeight="1" x14ac:dyDescent="0.25">
      <c r="A106" s="208">
        <v>8</v>
      </c>
      <c r="B106" s="181">
        <v>41</v>
      </c>
      <c r="C106" s="249" t="s">
        <v>97</v>
      </c>
      <c r="D106" s="250">
        <v>1986</v>
      </c>
      <c r="E106" s="250" t="s">
        <v>57</v>
      </c>
      <c r="F106" s="251" t="s">
        <v>210</v>
      </c>
      <c r="G106" s="359"/>
      <c r="H106" s="247" t="s">
        <v>96</v>
      </c>
      <c r="I106" s="309" t="s">
        <v>158</v>
      </c>
    </row>
    <row r="107" spans="1:9" s="211" customFormat="1" ht="33.75" customHeight="1" thickBot="1" x14ac:dyDescent="0.3">
      <c r="A107" s="208">
        <v>9</v>
      </c>
      <c r="B107" s="181">
        <v>23</v>
      </c>
      <c r="C107" s="249" t="s">
        <v>99</v>
      </c>
      <c r="D107" s="250">
        <v>1971</v>
      </c>
      <c r="E107" s="250" t="s">
        <v>56</v>
      </c>
      <c r="F107" s="251" t="s">
        <v>114</v>
      </c>
      <c r="G107" s="359" t="s">
        <v>115</v>
      </c>
      <c r="H107" s="247" t="s">
        <v>96</v>
      </c>
      <c r="I107" s="309" t="s">
        <v>141</v>
      </c>
    </row>
    <row r="108" spans="1:9" s="81" customFormat="1" ht="15.75" thickBot="1" x14ac:dyDescent="0.3">
      <c r="A108" s="522" t="s">
        <v>347</v>
      </c>
      <c r="B108" s="523"/>
      <c r="C108" s="523"/>
      <c r="D108" s="523"/>
      <c r="E108" s="523"/>
      <c r="F108" s="523"/>
      <c r="G108" s="523"/>
      <c r="H108" s="523"/>
      <c r="I108" s="524"/>
    </row>
    <row r="109" spans="1:9" s="211" customFormat="1" ht="33.75" customHeight="1" x14ac:dyDescent="0.25">
      <c r="A109" s="208">
        <v>10</v>
      </c>
      <c r="B109" s="181">
        <v>59</v>
      </c>
      <c r="C109" s="249" t="s">
        <v>269</v>
      </c>
      <c r="D109" s="250">
        <v>1987</v>
      </c>
      <c r="E109" s="244" t="s">
        <v>63</v>
      </c>
      <c r="F109" s="251" t="s">
        <v>280</v>
      </c>
      <c r="G109" s="359"/>
      <c r="H109" s="247" t="s">
        <v>272</v>
      </c>
      <c r="I109" s="309" t="s">
        <v>273</v>
      </c>
    </row>
    <row r="110" spans="1:9" s="211" customFormat="1" ht="33.75" customHeight="1" x14ac:dyDescent="0.25">
      <c r="A110" s="208">
        <v>11</v>
      </c>
      <c r="B110" s="181">
        <v>49</v>
      </c>
      <c r="C110" s="249" t="s">
        <v>116</v>
      </c>
      <c r="D110" s="250">
        <v>1992</v>
      </c>
      <c r="E110" s="250" t="s">
        <v>57</v>
      </c>
      <c r="F110" s="251" t="s">
        <v>213</v>
      </c>
      <c r="G110" s="359" t="s">
        <v>214</v>
      </c>
      <c r="H110" s="247" t="s">
        <v>107</v>
      </c>
      <c r="I110" s="309" t="s">
        <v>108</v>
      </c>
    </row>
    <row r="111" spans="1:9" s="211" customFormat="1" ht="33.75" customHeight="1" x14ac:dyDescent="0.25">
      <c r="A111" s="208">
        <v>12</v>
      </c>
      <c r="B111" s="181">
        <v>18</v>
      </c>
      <c r="C111" s="249" t="s">
        <v>89</v>
      </c>
      <c r="D111" s="250">
        <v>1992</v>
      </c>
      <c r="E111" s="250"/>
      <c r="F111" s="251" t="s">
        <v>163</v>
      </c>
      <c r="G111" s="359"/>
      <c r="H111" s="247" t="s">
        <v>132</v>
      </c>
      <c r="I111" s="309" t="s">
        <v>133</v>
      </c>
    </row>
    <row r="112" spans="1:9" s="211" customFormat="1" ht="33.75" customHeight="1" x14ac:dyDescent="0.25">
      <c r="A112" s="208">
        <v>13</v>
      </c>
      <c r="B112" s="181">
        <v>15</v>
      </c>
      <c r="C112" s="249" t="s">
        <v>186</v>
      </c>
      <c r="D112" s="250">
        <v>1984</v>
      </c>
      <c r="E112" s="250" t="s">
        <v>56</v>
      </c>
      <c r="F112" s="251" t="s">
        <v>224</v>
      </c>
      <c r="G112" s="359" t="s">
        <v>220</v>
      </c>
      <c r="H112" s="247" t="s">
        <v>59</v>
      </c>
      <c r="I112" s="309" t="s">
        <v>112</v>
      </c>
    </row>
  </sheetData>
  <sortState ref="A109:K122">
    <sortCondition ref="A109:A122"/>
  </sortState>
  <mergeCells count="31">
    <mergeCell ref="A7:I7"/>
    <mergeCell ref="A1:I1"/>
    <mergeCell ref="A3:I3"/>
    <mergeCell ref="A4:I4"/>
    <mergeCell ref="A5:I5"/>
    <mergeCell ref="A6:I6"/>
    <mergeCell ref="E8:E9"/>
    <mergeCell ref="A25:I25"/>
    <mergeCell ref="A20:I20"/>
    <mergeCell ref="A26:I26"/>
    <mergeCell ref="A45:I45"/>
    <mergeCell ref="A44:I44"/>
    <mergeCell ref="A11:I11"/>
    <mergeCell ref="F8:F9"/>
    <mergeCell ref="G8:G9"/>
    <mergeCell ref="H8:H9"/>
    <mergeCell ref="I8:I9"/>
    <mergeCell ref="A10:I10"/>
    <mergeCell ref="A8:A9"/>
    <mergeCell ref="B8:B9"/>
    <mergeCell ref="C8:C9"/>
    <mergeCell ref="D8:D9"/>
    <mergeCell ref="A97:I97"/>
    <mergeCell ref="A103:I103"/>
    <mergeCell ref="A108:I108"/>
    <mergeCell ref="A58:I58"/>
    <mergeCell ref="A73:I73"/>
    <mergeCell ref="A79:I79"/>
    <mergeCell ref="A80:I80"/>
    <mergeCell ref="A96:I96"/>
    <mergeCell ref="A95:I95"/>
  </mergeCells>
  <pageMargins left="0" right="0" top="0" bottom="0" header="0" footer="0"/>
  <pageSetup paperSize="9" scale="77" orientation="portrait" r:id="rId1"/>
  <rowBreaks count="2" manualBreakCount="2">
    <brk id="43" max="8" man="1"/>
    <brk id="78" max="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25"/>
  <sheetViews>
    <sheetView view="pageBreakPreview" topLeftCell="A10" zoomScale="38" zoomScaleNormal="100" zoomScaleSheetLayoutView="38" workbookViewId="0">
      <selection activeCell="C18" sqref="C18"/>
    </sheetView>
  </sheetViews>
  <sheetFormatPr defaultRowHeight="34.5" x14ac:dyDescent="0.25"/>
  <cols>
    <col min="1" max="1" width="11" style="35" customWidth="1"/>
    <col min="2" max="2" width="13.28515625" style="35" customWidth="1"/>
    <col min="3" max="3" width="70.5703125" style="36" customWidth="1"/>
    <col min="4" max="4" width="17.28515625" style="35" customWidth="1"/>
    <col min="5" max="5" width="18.5703125" style="35" customWidth="1"/>
    <col min="6" max="6" width="55.85546875" style="35" customWidth="1"/>
    <col min="7" max="7" width="66.85546875" style="35" customWidth="1"/>
    <col min="8" max="8" width="60.7109375" style="35" customWidth="1"/>
    <col min="9" max="9" width="16.85546875" style="35" customWidth="1"/>
    <col min="10" max="10" width="23.28515625" style="35" customWidth="1"/>
    <col min="11" max="11" width="16.85546875" style="35" customWidth="1"/>
    <col min="12" max="12" width="18" style="35" customWidth="1"/>
    <col min="13" max="13" width="21" style="35" customWidth="1"/>
    <col min="14" max="14" width="17.42578125" style="52" bestFit="1" customWidth="1"/>
    <col min="15" max="15" width="9.140625" style="35"/>
    <col min="16" max="16" width="16.42578125" style="35" bestFit="1" customWidth="1"/>
    <col min="17" max="16384" width="9.140625" style="35"/>
  </cols>
  <sheetData>
    <row r="1" spans="1:17" ht="205.5" customHeight="1" x14ac:dyDescent="0.25"/>
    <row r="2" spans="1:17" s="22" customFormat="1" ht="39" customHeight="1" x14ac:dyDescent="0.25">
      <c r="A2" s="404" t="s">
        <v>95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9"/>
      <c r="O2" s="47"/>
      <c r="P2" s="48"/>
      <c r="Q2" s="21"/>
    </row>
    <row r="3" spans="1:17" s="22" customFormat="1" ht="29.25" customHeight="1" x14ac:dyDescent="0.25">
      <c r="A3" s="418" t="s">
        <v>239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9"/>
      <c r="O3" s="47"/>
      <c r="P3" s="48"/>
      <c r="Q3" s="21"/>
    </row>
    <row r="4" spans="1:17" s="22" customFormat="1" ht="39" customHeight="1" x14ac:dyDescent="0.25">
      <c r="A4" s="418" t="s">
        <v>51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9"/>
      <c r="O4" s="47"/>
      <c r="P4" s="48"/>
      <c r="Q4" s="21"/>
    </row>
    <row r="5" spans="1:17" s="22" customFormat="1" ht="29.25" customHeight="1" x14ac:dyDescent="0.25">
      <c r="A5" s="420">
        <v>41952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9"/>
      <c r="O5" s="47"/>
      <c r="P5" s="48"/>
      <c r="Q5" s="21"/>
    </row>
    <row r="6" spans="1:17" s="22" customFormat="1" ht="39" customHeight="1" x14ac:dyDescent="0.25">
      <c r="A6" s="404" t="s">
        <v>122</v>
      </c>
      <c r="B6" s="405"/>
      <c r="C6" s="405"/>
      <c r="D6" s="405"/>
      <c r="E6" s="405"/>
      <c r="F6" s="405"/>
      <c r="G6" s="405"/>
      <c r="H6" s="405"/>
      <c r="I6" s="405"/>
      <c r="J6" s="405"/>
      <c r="K6" s="405"/>
      <c r="L6" s="405"/>
      <c r="M6" s="405"/>
      <c r="N6" s="49"/>
      <c r="O6" s="47"/>
      <c r="P6" s="48"/>
      <c r="Q6" s="21"/>
    </row>
    <row r="7" spans="1:17" s="22" customFormat="1" ht="39" customHeight="1" thickBot="1" x14ac:dyDescent="0.3">
      <c r="A7" s="421" t="s">
        <v>103</v>
      </c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9"/>
      <c r="O7" s="47"/>
      <c r="P7" s="48"/>
      <c r="Q7" s="21"/>
    </row>
    <row r="8" spans="1:17" s="37" customFormat="1" ht="36.75" customHeight="1" x14ac:dyDescent="0.25">
      <c r="A8" s="423" t="s">
        <v>64</v>
      </c>
      <c r="B8" s="426" t="s">
        <v>65</v>
      </c>
      <c r="C8" s="429" t="s">
        <v>66</v>
      </c>
      <c r="D8" s="426" t="s">
        <v>67</v>
      </c>
      <c r="E8" s="426" t="s">
        <v>41</v>
      </c>
      <c r="F8" s="429" t="s">
        <v>62</v>
      </c>
      <c r="G8" s="406" t="s">
        <v>9</v>
      </c>
      <c r="H8" s="406" t="s">
        <v>68</v>
      </c>
      <c r="I8" s="409" t="s">
        <v>17</v>
      </c>
      <c r="J8" s="410"/>
      <c r="K8" s="410"/>
      <c r="L8" s="411"/>
      <c r="M8" s="415" t="s">
        <v>50</v>
      </c>
      <c r="N8" s="50"/>
    </row>
    <row r="9" spans="1:17" s="37" customFormat="1" ht="36.75" customHeight="1" x14ac:dyDescent="0.25">
      <c r="A9" s="424"/>
      <c r="B9" s="427"/>
      <c r="C9" s="430"/>
      <c r="D9" s="427"/>
      <c r="E9" s="427"/>
      <c r="F9" s="430"/>
      <c r="G9" s="407"/>
      <c r="H9" s="407"/>
      <c r="I9" s="412"/>
      <c r="J9" s="413"/>
      <c r="K9" s="413"/>
      <c r="L9" s="414"/>
      <c r="M9" s="416"/>
      <c r="N9" s="50"/>
    </row>
    <row r="10" spans="1:17" s="37" customFormat="1" ht="46.5" customHeight="1" thickBot="1" x14ac:dyDescent="0.3">
      <c r="A10" s="425"/>
      <c r="B10" s="428"/>
      <c r="C10" s="431"/>
      <c r="D10" s="428"/>
      <c r="E10" s="428"/>
      <c r="F10" s="431"/>
      <c r="G10" s="408"/>
      <c r="H10" s="408"/>
      <c r="I10" s="24" t="s">
        <v>79</v>
      </c>
      <c r="J10" s="26" t="s">
        <v>72</v>
      </c>
      <c r="K10" s="26" t="s">
        <v>80</v>
      </c>
      <c r="L10" s="104" t="s">
        <v>78</v>
      </c>
      <c r="M10" s="417"/>
      <c r="N10" s="50">
        <v>72</v>
      </c>
    </row>
    <row r="11" spans="1:17" s="37" customFormat="1" ht="38.25" customHeight="1" thickBot="1" x14ac:dyDescent="0.3">
      <c r="A11" s="454" t="s">
        <v>228</v>
      </c>
      <c r="B11" s="455"/>
      <c r="C11" s="455"/>
      <c r="D11" s="455"/>
      <c r="E11" s="455"/>
      <c r="F11" s="455"/>
      <c r="G11" s="455"/>
      <c r="H11" s="455"/>
      <c r="I11" s="455"/>
      <c r="J11" s="455"/>
      <c r="K11" s="455"/>
      <c r="L11" s="455"/>
      <c r="M11" s="456"/>
      <c r="N11" s="50"/>
    </row>
    <row r="12" spans="1:17" s="86" customFormat="1" ht="112.5" customHeight="1" x14ac:dyDescent="0.25">
      <c r="A12" s="260">
        <v>1</v>
      </c>
      <c r="B12" s="261">
        <v>34</v>
      </c>
      <c r="C12" s="593" t="s">
        <v>129</v>
      </c>
      <c r="D12" s="282">
        <v>2000</v>
      </c>
      <c r="E12" s="282" t="s">
        <v>61</v>
      </c>
      <c r="F12" s="593" t="s">
        <v>134</v>
      </c>
      <c r="G12" s="593" t="s">
        <v>96</v>
      </c>
      <c r="H12" s="596" t="s">
        <v>295</v>
      </c>
      <c r="I12" s="603">
        <v>7.8</v>
      </c>
      <c r="J12" s="70">
        <v>59.55</v>
      </c>
      <c r="K12" s="600">
        <v>0</v>
      </c>
      <c r="L12" s="70">
        <v>7.8</v>
      </c>
      <c r="M12" s="606">
        <v>2</v>
      </c>
      <c r="N12" s="321">
        <f>J12</f>
        <v>59.55</v>
      </c>
      <c r="O12" s="85"/>
      <c r="P12" s="85">
        <f t="shared" ref="P12" si="0">(N12-$N$10)*0.1</f>
        <v>-1.2450000000000003</v>
      </c>
    </row>
    <row r="13" spans="1:17" s="86" customFormat="1" ht="112.5" customHeight="1" x14ac:dyDescent="0.25">
      <c r="A13" s="214">
        <v>2</v>
      </c>
      <c r="B13" s="215">
        <v>35</v>
      </c>
      <c r="C13" s="594" t="s">
        <v>136</v>
      </c>
      <c r="D13" s="236">
        <v>2001</v>
      </c>
      <c r="E13" s="236" t="s">
        <v>61</v>
      </c>
      <c r="F13" s="594" t="s">
        <v>233</v>
      </c>
      <c r="G13" s="594" t="s">
        <v>96</v>
      </c>
      <c r="H13" s="597" t="s">
        <v>295</v>
      </c>
      <c r="I13" s="604">
        <v>7.5</v>
      </c>
      <c r="J13" s="72">
        <v>54.04</v>
      </c>
      <c r="K13" s="601">
        <v>0</v>
      </c>
      <c r="L13" s="72">
        <v>7.5</v>
      </c>
      <c r="M13" s="607">
        <v>2</v>
      </c>
      <c r="N13" s="321">
        <f>J13</f>
        <v>54.04</v>
      </c>
      <c r="O13" s="85"/>
      <c r="P13" s="85">
        <f>(N13-$N$10)*0.1</f>
        <v>-1.7960000000000003</v>
      </c>
    </row>
    <row r="14" spans="1:17" s="86" customFormat="1" ht="112.5" customHeight="1" x14ac:dyDescent="0.25">
      <c r="A14" s="214">
        <v>3</v>
      </c>
      <c r="B14" s="215">
        <v>66</v>
      </c>
      <c r="C14" s="594" t="s">
        <v>349</v>
      </c>
      <c r="D14" s="236"/>
      <c r="E14" s="236"/>
      <c r="F14" s="594" t="s">
        <v>313</v>
      </c>
      <c r="G14" s="594" t="s">
        <v>308</v>
      </c>
      <c r="H14" s="597" t="s">
        <v>350</v>
      </c>
      <c r="I14" s="604">
        <v>7.2</v>
      </c>
      <c r="J14" s="72">
        <v>67.12</v>
      </c>
      <c r="K14" s="601">
        <v>0</v>
      </c>
      <c r="L14" s="72">
        <v>7.2</v>
      </c>
      <c r="M14" s="607">
        <v>2</v>
      </c>
      <c r="N14" s="321">
        <f>J14</f>
        <v>67.12</v>
      </c>
      <c r="O14" s="85"/>
      <c r="P14" s="85">
        <f>(N14-$N$10)*0.1</f>
        <v>-0.48799999999999955</v>
      </c>
    </row>
    <row r="15" spans="1:17" s="86" customFormat="1" ht="112.5" customHeight="1" x14ac:dyDescent="0.25">
      <c r="A15" s="214">
        <v>4</v>
      </c>
      <c r="B15" s="215">
        <v>37</v>
      </c>
      <c r="C15" s="594" t="s">
        <v>232</v>
      </c>
      <c r="D15" s="236">
        <v>2000</v>
      </c>
      <c r="E15" s="236" t="s">
        <v>149</v>
      </c>
      <c r="F15" s="594" t="s">
        <v>166</v>
      </c>
      <c r="G15" s="594" t="s">
        <v>96</v>
      </c>
      <c r="H15" s="597" t="s">
        <v>295</v>
      </c>
      <c r="I15" s="604">
        <v>7.3</v>
      </c>
      <c r="J15" s="72">
        <v>50.93</v>
      </c>
      <c r="K15" s="599">
        <v>0.5</v>
      </c>
      <c r="L15" s="72">
        <v>6.8</v>
      </c>
      <c r="M15" s="607">
        <v>1</v>
      </c>
      <c r="N15" s="321">
        <f t="shared" ref="N15:N18" si="1">J15</f>
        <v>50.93</v>
      </c>
      <c r="O15" s="85"/>
      <c r="P15" s="85">
        <f t="shared" ref="P15:P18" si="2">(N15-$N$10)*0.1</f>
        <v>-2.1070000000000002</v>
      </c>
    </row>
    <row r="16" spans="1:17" s="86" customFormat="1" ht="112.5" customHeight="1" x14ac:dyDescent="0.25">
      <c r="A16" s="214">
        <v>5</v>
      </c>
      <c r="B16" s="215">
        <v>64</v>
      </c>
      <c r="C16" s="594" t="s">
        <v>315</v>
      </c>
      <c r="D16" s="236">
        <v>2001</v>
      </c>
      <c r="E16" s="236" t="s">
        <v>149</v>
      </c>
      <c r="F16" s="594" t="s">
        <v>307</v>
      </c>
      <c r="G16" s="594" t="s">
        <v>308</v>
      </c>
      <c r="H16" s="597" t="s">
        <v>309</v>
      </c>
      <c r="I16" s="609">
        <v>7</v>
      </c>
      <c r="J16" s="72">
        <v>75.430000000000007</v>
      </c>
      <c r="K16" s="601">
        <v>1</v>
      </c>
      <c r="L16" s="599">
        <v>6</v>
      </c>
      <c r="M16" s="607">
        <v>1</v>
      </c>
      <c r="N16" s="321">
        <f>J16</f>
        <v>75.430000000000007</v>
      </c>
      <c r="O16" s="85"/>
      <c r="P16" s="85">
        <f t="shared" si="2"/>
        <v>0.34300000000000069</v>
      </c>
    </row>
    <row r="17" spans="1:16" s="86" customFormat="1" ht="112.5" customHeight="1" x14ac:dyDescent="0.25">
      <c r="A17" s="214">
        <v>6</v>
      </c>
      <c r="B17" s="296">
        <v>33</v>
      </c>
      <c r="C17" s="611" t="s">
        <v>129</v>
      </c>
      <c r="D17" s="612">
        <v>2000</v>
      </c>
      <c r="E17" s="612" t="s">
        <v>61</v>
      </c>
      <c r="F17" s="611" t="s">
        <v>130</v>
      </c>
      <c r="G17" s="611" t="s">
        <v>96</v>
      </c>
      <c r="H17" s="613" t="s">
        <v>295</v>
      </c>
      <c r="I17" s="614">
        <v>6.8</v>
      </c>
      <c r="J17" s="74">
        <v>65.930000000000007</v>
      </c>
      <c r="K17" s="615">
        <v>1</v>
      </c>
      <c r="L17" s="74">
        <v>5.8</v>
      </c>
      <c r="M17" s="616"/>
      <c r="N17" s="321">
        <f>J17</f>
        <v>65.930000000000007</v>
      </c>
      <c r="O17" s="85"/>
      <c r="P17" s="85">
        <f>(N17-$N$10)*0.1</f>
        <v>-0.60699999999999932</v>
      </c>
    </row>
    <row r="18" spans="1:16" s="86" customFormat="1" ht="112.5" customHeight="1" x14ac:dyDescent="0.25">
      <c r="A18" s="214"/>
      <c r="B18" s="215">
        <v>65</v>
      </c>
      <c r="C18" s="594" t="s">
        <v>310</v>
      </c>
      <c r="D18" s="236"/>
      <c r="E18" s="236" t="s">
        <v>149</v>
      </c>
      <c r="F18" s="594" t="s">
        <v>311</v>
      </c>
      <c r="G18" s="594" t="s">
        <v>312</v>
      </c>
      <c r="H18" s="597" t="s">
        <v>309</v>
      </c>
      <c r="I18" s="610" t="s">
        <v>302</v>
      </c>
      <c r="J18" s="495"/>
      <c r="K18" s="495"/>
      <c r="L18" s="495"/>
      <c r="M18" s="414"/>
      <c r="N18" s="321">
        <f t="shared" si="1"/>
        <v>0</v>
      </c>
      <c r="O18" s="85"/>
      <c r="P18" s="85">
        <f t="shared" si="2"/>
        <v>-7.2</v>
      </c>
    </row>
    <row r="19" spans="1:16" s="86" customFormat="1" ht="112.5" customHeight="1" thickBot="1" x14ac:dyDescent="0.3">
      <c r="A19" s="272" t="s">
        <v>351</v>
      </c>
      <c r="B19" s="273">
        <v>63</v>
      </c>
      <c r="C19" s="595" t="s">
        <v>303</v>
      </c>
      <c r="D19" s="288">
        <v>1984</v>
      </c>
      <c r="E19" s="288"/>
      <c r="F19" s="595" t="s">
        <v>304</v>
      </c>
      <c r="G19" s="595" t="s">
        <v>305</v>
      </c>
      <c r="H19" s="598" t="s">
        <v>309</v>
      </c>
      <c r="I19" s="605"/>
      <c r="J19" s="136">
        <v>66.180000000000007</v>
      </c>
      <c r="K19" s="602"/>
      <c r="L19" s="136"/>
      <c r="M19" s="608"/>
      <c r="N19" s="321">
        <f>J19</f>
        <v>66.180000000000007</v>
      </c>
      <c r="O19" s="85"/>
      <c r="P19" s="85">
        <f>(N19-$N$10)*0.1</f>
        <v>-0.5819999999999993</v>
      </c>
    </row>
    <row r="20" spans="1:16" s="23" customFormat="1" ht="18" customHeight="1" x14ac:dyDescent="0.4">
      <c r="A20" s="38"/>
      <c r="B20" s="39"/>
      <c r="C20" s="40"/>
      <c r="D20" s="41"/>
      <c r="E20" s="41"/>
      <c r="F20" s="42"/>
      <c r="G20" s="42"/>
      <c r="H20" s="43"/>
      <c r="I20" s="44"/>
      <c r="J20" s="44"/>
      <c r="K20" s="44"/>
      <c r="L20" s="44"/>
      <c r="M20" s="44"/>
      <c r="N20" s="156"/>
    </row>
    <row r="21" spans="1:16" s="22" customFormat="1" ht="35.25" customHeight="1" x14ac:dyDescent="0.5">
      <c r="A21" s="29"/>
      <c r="B21" s="29"/>
      <c r="D21" s="45"/>
      <c r="E21" s="45"/>
      <c r="F21" s="144" t="s">
        <v>76</v>
      </c>
      <c r="G21" s="50"/>
      <c r="H21" s="144" t="s">
        <v>143</v>
      </c>
      <c r="I21" s="29"/>
      <c r="J21" s="29"/>
      <c r="K21" s="29"/>
      <c r="L21" s="29"/>
      <c r="M21" s="29"/>
      <c r="N21" s="156"/>
    </row>
    <row r="22" spans="1:16" s="22" customFormat="1" ht="12" customHeight="1" x14ac:dyDescent="0.25">
      <c r="A22" s="29"/>
      <c r="B22" s="29"/>
      <c r="D22" s="46"/>
      <c r="E22" s="46"/>
      <c r="F22" s="145"/>
      <c r="G22" s="50"/>
      <c r="H22" s="145"/>
      <c r="I22" s="29"/>
      <c r="J22" s="29"/>
      <c r="K22" s="29"/>
      <c r="L22" s="29"/>
      <c r="M22" s="29"/>
      <c r="N22" s="50"/>
    </row>
    <row r="23" spans="1:16" s="22" customFormat="1" ht="35.25" customHeight="1" x14ac:dyDescent="0.5">
      <c r="A23" s="29"/>
      <c r="B23" s="29"/>
      <c r="D23" s="45"/>
      <c r="E23" s="45"/>
      <c r="F23" s="144" t="s">
        <v>74</v>
      </c>
      <c r="G23" s="50"/>
      <c r="H23" s="144" t="s">
        <v>75</v>
      </c>
      <c r="I23" s="29"/>
      <c r="J23" s="29"/>
      <c r="K23" s="29"/>
      <c r="L23" s="29"/>
      <c r="M23" s="29"/>
      <c r="N23" s="50"/>
    </row>
    <row r="25" spans="1:16" ht="35.25" customHeight="1" x14ac:dyDescent="0.25"/>
  </sheetData>
  <mergeCells count="18">
    <mergeCell ref="G8:G10"/>
    <mergeCell ref="H8:H10"/>
    <mergeCell ref="I8:L9"/>
    <mergeCell ref="M8:M10"/>
    <mergeCell ref="A11:M11"/>
    <mergeCell ref="F8:F10"/>
    <mergeCell ref="I18:M18"/>
    <mergeCell ref="A2:M2"/>
    <mergeCell ref="A3:M3"/>
    <mergeCell ref="A4:M4"/>
    <mergeCell ref="A5:M5"/>
    <mergeCell ref="A6:M6"/>
    <mergeCell ref="A7:M7"/>
    <mergeCell ref="A8:A10"/>
    <mergeCell ref="B8:B10"/>
    <mergeCell ref="C8:C10"/>
    <mergeCell ref="D8:D10"/>
    <mergeCell ref="E8:E10"/>
  </mergeCells>
  <pageMargins left="0" right="0" top="0" bottom="0" header="0" footer="0"/>
  <pageSetup paperSize="9" scale="3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0.7109375" style="1" customWidth="1"/>
    <col min="12" max="16384" width="9.140625" style="1"/>
  </cols>
  <sheetData>
    <row r="1" spans="1:14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</row>
    <row r="2" spans="1:14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</row>
    <row r="3" spans="1:14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</row>
    <row r="4" spans="1:14" x14ac:dyDescent="0.3">
      <c r="A4" s="363" t="s">
        <v>3</v>
      </c>
      <c r="B4" s="363"/>
      <c r="C4" s="363"/>
      <c r="D4" s="363"/>
      <c r="E4" s="363"/>
      <c r="F4" s="363"/>
      <c r="G4" s="363"/>
      <c r="H4" s="363"/>
      <c r="I4" s="363"/>
      <c r="J4" s="363"/>
    </row>
    <row r="5" spans="1:14" x14ac:dyDescent="0.3">
      <c r="A5" s="363" t="s">
        <v>12</v>
      </c>
      <c r="B5" s="363"/>
      <c r="C5" s="363"/>
      <c r="D5" s="363"/>
      <c r="E5" s="363"/>
      <c r="F5" s="363"/>
      <c r="G5" s="363"/>
      <c r="H5" s="363"/>
      <c r="I5" s="363"/>
      <c r="J5" s="363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367" t="s">
        <v>43</v>
      </c>
      <c r="B10" s="367" t="s">
        <v>7</v>
      </c>
      <c r="C10" s="369" t="s">
        <v>8</v>
      </c>
      <c r="D10" s="369" t="s">
        <v>44</v>
      </c>
      <c r="E10" s="369" t="s">
        <v>45</v>
      </c>
      <c r="F10" s="369" t="s">
        <v>11</v>
      </c>
      <c r="G10" s="369" t="s">
        <v>9</v>
      </c>
      <c r="H10" s="369" t="s">
        <v>46</v>
      </c>
      <c r="I10" s="371" t="s">
        <v>17</v>
      </c>
      <c r="J10" s="372"/>
      <c r="K10" s="365" t="s">
        <v>47</v>
      </c>
      <c r="L10" s="2"/>
      <c r="M10" s="2"/>
      <c r="N10" s="2"/>
    </row>
    <row r="11" spans="1:14" ht="25.5" customHeight="1" x14ac:dyDescent="0.3">
      <c r="A11" s="368"/>
      <c r="B11" s="368"/>
      <c r="C11" s="370"/>
      <c r="D11" s="370"/>
      <c r="E11" s="370"/>
      <c r="F11" s="373"/>
      <c r="G11" s="370"/>
      <c r="H11" s="370"/>
      <c r="I11" s="7" t="s">
        <v>18</v>
      </c>
      <c r="J11" s="7" t="s">
        <v>19</v>
      </c>
      <c r="K11" s="366"/>
      <c r="L11" s="2"/>
      <c r="M11" s="2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2"/>
      <c r="M12" s="2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2"/>
      <c r="M13" s="2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</row>
    <row r="17" spans="1:11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</row>
    <row r="18" spans="1:11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</row>
    <row r="19" spans="1:11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</row>
    <row r="20" spans="1:11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</row>
    <row r="21" spans="1:11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</row>
    <row r="22" spans="1:11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</row>
    <row r="23" spans="1:11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</row>
    <row r="24" spans="1:11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</row>
    <row r="25" spans="1:11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</row>
    <row r="31" spans="1:11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1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5">
    <mergeCell ref="K10:K11"/>
    <mergeCell ref="A10:A11"/>
    <mergeCell ref="B10:B11"/>
    <mergeCell ref="A1:J1"/>
    <mergeCell ref="A2:J2"/>
    <mergeCell ref="A3:J3"/>
    <mergeCell ref="A4:J4"/>
    <mergeCell ref="A5:J5"/>
    <mergeCell ref="E10:E11"/>
    <mergeCell ref="H10:H11"/>
    <mergeCell ref="I10:J10"/>
    <mergeCell ref="C10:C11"/>
    <mergeCell ref="D10:D11"/>
    <mergeCell ref="F10:F11"/>
    <mergeCell ref="G10:G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21"/>
  <sheetViews>
    <sheetView view="pageBreakPreview" topLeftCell="A5" zoomScale="42" zoomScaleNormal="100" zoomScaleSheetLayoutView="42" workbookViewId="0">
      <selection activeCell="C15" sqref="C15"/>
    </sheetView>
  </sheetViews>
  <sheetFormatPr defaultRowHeight="27" x14ac:dyDescent="0.25"/>
  <cols>
    <col min="1" max="1" width="9.140625" style="84" customWidth="1"/>
    <col min="2" max="2" width="13.28515625" style="84" customWidth="1"/>
    <col min="3" max="3" width="78.85546875" style="115" customWidth="1"/>
    <col min="4" max="4" width="19.5703125" style="63" customWidth="1"/>
    <col min="5" max="5" width="18.42578125" style="63" customWidth="1"/>
    <col min="6" max="6" width="49.5703125" style="63" customWidth="1"/>
    <col min="7" max="7" width="5.140625" style="35" hidden="1" customWidth="1"/>
    <col min="8" max="8" width="55.42578125" style="83" customWidth="1"/>
    <col min="9" max="9" width="44.28515625" style="84" customWidth="1"/>
    <col min="10" max="10" width="18" style="63" customWidth="1"/>
    <col min="11" max="11" width="19" style="84" customWidth="1"/>
    <col min="12" max="12" width="17.28515625" style="35" customWidth="1"/>
    <col min="13" max="13" width="21.42578125" style="63" customWidth="1"/>
    <col min="14" max="14" width="19" style="171" customWidth="1"/>
    <col min="15" max="16384" width="9.140625" style="35"/>
  </cols>
  <sheetData>
    <row r="1" spans="1:17" s="22" customFormat="1" ht="39" customHeight="1" x14ac:dyDescent="0.25">
      <c r="A1" s="511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419"/>
      <c r="N1" s="419"/>
      <c r="O1" s="47"/>
      <c r="P1" s="48"/>
      <c r="Q1" s="21"/>
    </row>
    <row r="2" spans="1:17" s="22" customFormat="1" ht="39" customHeight="1" x14ac:dyDescent="0.25">
      <c r="A2" s="511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419"/>
      <c r="N2" s="419"/>
      <c r="O2" s="47"/>
      <c r="P2" s="48"/>
      <c r="Q2" s="21"/>
    </row>
    <row r="3" spans="1:17" s="22" customFormat="1" ht="39" customHeight="1" x14ac:dyDescent="0.25">
      <c r="A3" s="511"/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419"/>
      <c r="N3" s="419"/>
      <c r="O3" s="47"/>
      <c r="P3" s="48"/>
      <c r="Q3" s="21"/>
    </row>
    <row r="4" spans="1:17" s="22" customFormat="1" ht="63.75" customHeight="1" x14ac:dyDescent="0.25">
      <c r="A4" s="540" t="s">
        <v>95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2"/>
      <c r="N4" s="542"/>
      <c r="O4" s="47"/>
      <c r="P4" s="48"/>
      <c r="Q4" s="21"/>
    </row>
    <row r="5" spans="1:17" s="22" customFormat="1" ht="39" customHeight="1" x14ac:dyDescent="0.25">
      <c r="A5" s="540" t="s">
        <v>239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2"/>
      <c r="N5" s="542"/>
      <c r="O5" s="47"/>
      <c r="P5" s="48"/>
      <c r="Q5" s="21"/>
    </row>
    <row r="6" spans="1:17" s="22" customFormat="1" ht="39" customHeight="1" x14ac:dyDescent="0.25">
      <c r="A6" s="540" t="s">
        <v>51</v>
      </c>
      <c r="B6" s="541"/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2"/>
      <c r="N6" s="542"/>
      <c r="O6" s="47"/>
      <c r="P6" s="48"/>
      <c r="Q6" s="21"/>
    </row>
    <row r="7" spans="1:17" s="22" customFormat="1" ht="39" customHeight="1" x14ac:dyDescent="0.25">
      <c r="A7" s="543">
        <v>41952</v>
      </c>
      <c r="B7" s="544"/>
      <c r="C7" s="544"/>
      <c r="D7" s="544"/>
      <c r="E7" s="544"/>
      <c r="F7" s="544"/>
      <c r="G7" s="544"/>
      <c r="H7" s="544"/>
      <c r="I7" s="544"/>
      <c r="J7" s="544"/>
      <c r="K7" s="544"/>
      <c r="L7" s="544"/>
      <c r="M7" s="544"/>
      <c r="N7" s="544"/>
      <c r="O7" s="47"/>
      <c r="P7" s="48"/>
      <c r="Q7" s="21"/>
    </row>
    <row r="8" spans="1:17" s="22" customFormat="1" ht="39" customHeight="1" x14ac:dyDescent="0.25">
      <c r="A8" s="540" t="s">
        <v>121</v>
      </c>
      <c r="B8" s="541"/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2"/>
      <c r="N8" s="542"/>
      <c r="O8" s="47"/>
      <c r="P8" s="48"/>
      <c r="Q8" s="21"/>
    </row>
    <row r="9" spans="1:17" s="22" customFormat="1" ht="39" customHeight="1" thickBot="1" x14ac:dyDescent="0.55000000000000004">
      <c r="A9" s="545" t="s">
        <v>106</v>
      </c>
      <c r="B9" s="546"/>
      <c r="C9" s="546"/>
      <c r="D9" s="546"/>
      <c r="E9" s="546"/>
      <c r="F9" s="546"/>
      <c r="G9" s="546"/>
      <c r="H9" s="546"/>
      <c r="I9" s="546"/>
      <c r="J9" s="546"/>
      <c r="K9" s="546"/>
      <c r="L9" s="546"/>
      <c r="M9" s="547"/>
      <c r="N9" s="547"/>
      <c r="O9" s="47"/>
      <c r="P9" s="48"/>
      <c r="Q9" s="21"/>
    </row>
    <row r="10" spans="1:17" s="37" customFormat="1" ht="23.25" customHeight="1" x14ac:dyDescent="0.25">
      <c r="A10" s="548" t="s">
        <v>64</v>
      </c>
      <c r="B10" s="486" t="s">
        <v>65</v>
      </c>
      <c r="C10" s="429" t="s">
        <v>66</v>
      </c>
      <c r="D10" s="429" t="s">
        <v>67</v>
      </c>
      <c r="E10" s="429" t="s">
        <v>41</v>
      </c>
      <c r="F10" s="429" t="s">
        <v>62</v>
      </c>
      <c r="G10" s="429" t="s">
        <v>92</v>
      </c>
      <c r="H10" s="406" t="s">
        <v>9</v>
      </c>
      <c r="I10" s="406" t="s">
        <v>68</v>
      </c>
      <c r="J10" s="409" t="s">
        <v>17</v>
      </c>
      <c r="K10" s="410"/>
      <c r="L10" s="410"/>
      <c r="M10" s="494"/>
      <c r="N10" s="537" t="s">
        <v>50</v>
      </c>
    </row>
    <row r="11" spans="1:17" s="37" customFormat="1" ht="23.25" customHeight="1" x14ac:dyDescent="0.25">
      <c r="A11" s="549"/>
      <c r="B11" s="487"/>
      <c r="C11" s="430"/>
      <c r="D11" s="430"/>
      <c r="E11" s="430"/>
      <c r="F11" s="430"/>
      <c r="G11" s="430"/>
      <c r="H11" s="407"/>
      <c r="I11" s="407"/>
      <c r="J11" s="412"/>
      <c r="K11" s="413"/>
      <c r="L11" s="413"/>
      <c r="M11" s="495"/>
      <c r="N11" s="538"/>
    </row>
    <row r="12" spans="1:17" s="37" customFormat="1" ht="62.25" customHeight="1" thickBot="1" x14ac:dyDescent="0.3">
      <c r="A12" s="550"/>
      <c r="B12" s="488"/>
      <c r="C12" s="431"/>
      <c r="D12" s="431"/>
      <c r="E12" s="431"/>
      <c r="F12" s="431"/>
      <c r="G12" s="431"/>
      <c r="H12" s="408"/>
      <c r="I12" s="408"/>
      <c r="J12" s="194" t="s">
        <v>79</v>
      </c>
      <c r="K12" s="195" t="s">
        <v>72</v>
      </c>
      <c r="L12" s="195" t="s">
        <v>80</v>
      </c>
      <c r="M12" s="617" t="s">
        <v>78</v>
      </c>
      <c r="N12" s="539"/>
    </row>
    <row r="13" spans="1:17" s="86" customFormat="1" ht="133.5" customHeight="1" x14ac:dyDescent="0.25">
      <c r="A13" s="260">
        <v>1</v>
      </c>
      <c r="B13" s="261">
        <v>35</v>
      </c>
      <c r="C13" s="281" t="s">
        <v>136</v>
      </c>
      <c r="D13" s="282">
        <v>2001</v>
      </c>
      <c r="E13" s="282" t="s">
        <v>61</v>
      </c>
      <c r="F13" s="281" t="s">
        <v>233</v>
      </c>
      <c r="G13" s="281"/>
      <c r="H13" s="591" t="s">
        <v>96</v>
      </c>
      <c r="I13" s="587" t="s">
        <v>157</v>
      </c>
      <c r="J13" s="634">
        <v>7</v>
      </c>
      <c r="K13" s="69">
        <v>53.73</v>
      </c>
      <c r="L13" s="70">
        <v>0</v>
      </c>
      <c r="M13" s="633">
        <v>7</v>
      </c>
      <c r="N13" s="162">
        <v>2</v>
      </c>
      <c r="O13" s="85"/>
      <c r="P13" s="85"/>
    </row>
    <row r="14" spans="1:17" s="86" customFormat="1" ht="133.5" customHeight="1" x14ac:dyDescent="0.25">
      <c r="A14" s="214">
        <v>2</v>
      </c>
      <c r="B14" s="215">
        <v>34</v>
      </c>
      <c r="C14" s="235" t="s">
        <v>129</v>
      </c>
      <c r="D14" s="236">
        <v>2000</v>
      </c>
      <c r="E14" s="236" t="s">
        <v>61</v>
      </c>
      <c r="F14" s="590" t="s">
        <v>134</v>
      </c>
      <c r="G14" s="235"/>
      <c r="H14" s="586" t="s">
        <v>96</v>
      </c>
      <c r="I14" s="588" t="s">
        <v>157</v>
      </c>
      <c r="J14" s="635">
        <v>7</v>
      </c>
      <c r="K14" s="71">
        <v>63.11</v>
      </c>
      <c r="L14" s="72">
        <v>1</v>
      </c>
      <c r="M14" s="636">
        <v>6</v>
      </c>
      <c r="N14" s="137">
        <v>1</v>
      </c>
      <c r="O14" s="85"/>
      <c r="P14" s="85"/>
    </row>
    <row r="15" spans="1:17" s="86" customFormat="1" ht="133.5" customHeight="1" x14ac:dyDescent="0.25">
      <c r="A15" s="295"/>
      <c r="B15" s="296">
        <v>33</v>
      </c>
      <c r="C15" s="638" t="s">
        <v>129</v>
      </c>
      <c r="D15" s="612">
        <v>2000</v>
      </c>
      <c r="E15" s="612" t="s">
        <v>61</v>
      </c>
      <c r="F15" s="639" t="s">
        <v>130</v>
      </c>
      <c r="G15" s="638"/>
      <c r="H15" s="640" t="s">
        <v>96</v>
      </c>
      <c r="I15" s="641" t="s">
        <v>157</v>
      </c>
      <c r="J15" s="637" t="s">
        <v>294</v>
      </c>
      <c r="K15" s="506"/>
      <c r="L15" s="506"/>
      <c r="M15" s="506"/>
      <c r="N15" s="507"/>
      <c r="O15" s="85"/>
      <c r="P15" s="85"/>
    </row>
    <row r="16" spans="1:17" s="86" customFormat="1" ht="133.5" customHeight="1" thickBot="1" x14ac:dyDescent="0.3">
      <c r="A16" s="272" t="s">
        <v>351</v>
      </c>
      <c r="B16" s="273">
        <v>66</v>
      </c>
      <c r="C16" s="287" t="s">
        <v>352</v>
      </c>
      <c r="D16" s="288">
        <v>1984</v>
      </c>
      <c r="E16" s="288"/>
      <c r="F16" s="287" t="s">
        <v>313</v>
      </c>
      <c r="G16" s="287"/>
      <c r="H16" s="592" t="s">
        <v>308</v>
      </c>
      <c r="I16" s="589" t="s">
        <v>309</v>
      </c>
      <c r="J16" s="642" t="s">
        <v>302</v>
      </c>
      <c r="K16" s="422"/>
      <c r="L16" s="422"/>
      <c r="M16" s="422"/>
      <c r="N16" s="436"/>
      <c r="O16" s="85"/>
      <c r="P16" s="85"/>
    </row>
    <row r="17" spans="1:14" s="23" customFormat="1" ht="18" customHeight="1" x14ac:dyDescent="0.4">
      <c r="A17" s="121"/>
      <c r="B17" s="39"/>
      <c r="C17" s="114"/>
      <c r="D17" s="122"/>
      <c r="E17" s="122"/>
      <c r="F17" s="118"/>
      <c r="G17" s="42"/>
      <c r="H17" s="82"/>
      <c r="I17" s="43"/>
      <c r="J17" s="120"/>
      <c r="K17" s="117"/>
      <c r="L17" s="44"/>
      <c r="M17" s="66"/>
      <c r="N17" s="169"/>
    </row>
    <row r="18" spans="1:14" s="23" customFormat="1" ht="48" customHeight="1" x14ac:dyDescent="0.4">
      <c r="A18" s="121"/>
      <c r="B18" s="39"/>
      <c r="C18" s="114"/>
      <c r="D18" s="122"/>
      <c r="E18" s="122"/>
      <c r="F18" s="118"/>
      <c r="G18" s="42"/>
      <c r="H18" s="82"/>
      <c r="I18" s="43"/>
      <c r="J18" s="120"/>
      <c r="K18" s="117"/>
      <c r="L18" s="44"/>
      <c r="M18" s="66"/>
      <c r="N18" s="169"/>
    </row>
    <row r="19" spans="1:14" s="22" customFormat="1" ht="41.25" customHeight="1" x14ac:dyDescent="0.5">
      <c r="A19" s="117"/>
      <c r="B19" s="117"/>
      <c r="C19" s="66"/>
      <c r="D19" s="45"/>
      <c r="E19" s="45"/>
      <c r="F19" s="144" t="s">
        <v>76</v>
      </c>
      <c r="G19" s="144"/>
      <c r="H19" s="50"/>
      <c r="I19" s="144" t="s">
        <v>143</v>
      </c>
      <c r="J19" s="120"/>
      <c r="K19" s="117"/>
      <c r="L19" s="29"/>
      <c r="M19" s="66"/>
      <c r="N19" s="170"/>
    </row>
    <row r="20" spans="1:14" s="22" customFormat="1" ht="41.25" customHeight="1" x14ac:dyDescent="0.25">
      <c r="A20" s="117"/>
      <c r="B20" s="117"/>
      <c r="C20" s="66"/>
      <c r="D20" s="46"/>
      <c r="E20" s="46"/>
      <c r="F20" s="145"/>
      <c r="G20" s="145"/>
      <c r="H20" s="50"/>
      <c r="I20" s="145"/>
      <c r="J20" s="120"/>
      <c r="K20" s="117"/>
      <c r="L20" s="29"/>
      <c r="M20" s="66"/>
      <c r="N20" s="170"/>
    </row>
    <row r="21" spans="1:14" s="22" customFormat="1" ht="41.25" customHeight="1" x14ac:dyDescent="0.5">
      <c r="A21" s="117"/>
      <c r="B21" s="117"/>
      <c r="C21" s="66"/>
      <c r="D21" s="45"/>
      <c r="E21" s="45"/>
      <c r="F21" s="144" t="s">
        <v>74</v>
      </c>
      <c r="G21" s="144"/>
      <c r="H21" s="50"/>
      <c r="I21" s="144" t="s">
        <v>75</v>
      </c>
      <c r="J21" s="120"/>
      <c r="K21" s="117"/>
      <c r="L21" s="29"/>
      <c r="M21" s="66"/>
      <c r="N21" s="170"/>
    </row>
  </sheetData>
  <sortState ref="A13:Q35">
    <sortCondition ref="J13:J35"/>
    <sortCondition ref="K13:K35"/>
  </sortState>
  <mergeCells count="22">
    <mergeCell ref="J16:N16"/>
    <mergeCell ref="J15:N15"/>
    <mergeCell ref="A1:N1"/>
    <mergeCell ref="A2:N2"/>
    <mergeCell ref="A3:N3"/>
    <mergeCell ref="A4:N4"/>
    <mergeCell ref="A5:N5"/>
    <mergeCell ref="A6:N6"/>
    <mergeCell ref="A7:N7"/>
    <mergeCell ref="A8:N8"/>
    <mergeCell ref="A9:N9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0:M11"/>
    <mergeCell ref="N10:N12"/>
  </mergeCells>
  <pageMargins left="0" right="0" top="0" bottom="0" header="0" footer="0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W50"/>
  <sheetViews>
    <sheetView view="pageBreakPreview" topLeftCell="A17" zoomScale="42" zoomScaleNormal="37" zoomScaleSheetLayoutView="42" zoomScalePageLayoutView="71" workbookViewId="0">
      <selection activeCell="D18" sqref="D18"/>
    </sheetView>
  </sheetViews>
  <sheetFormatPr defaultRowHeight="12.75" x14ac:dyDescent="0.25"/>
  <cols>
    <col min="1" max="1" width="11.5703125" style="35" customWidth="1"/>
    <col min="2" max="2" width="14" style="35" customWidth="1"/>
    <col min="3" max="3" width="74" style="36" customWidth="1"/>
    <col min="4" max="4" width="18.140625" style="35" customWidth="1"/>
    <col min="5" max="5" width="17" style="35" customWidth="1"/>
    <col min="6" max="6" width="48.42578125" style="35" customWidth="1"/>
    <col min="7" max="7" width="48.42578125" style="35" hidden="1" customWidth="1"/>
    <col min="8" max="8" width="54.5703125" style="35" customWidth="1"/>
    <col min="9" max="9" width="40.140625" style="35" customWidth="1"/>
    <col min="10" max="10" width="13.5703125" style="35" customWidth="1"/>
    <col min="11" max="11" width="19.5703125" style="35" customWidth="1"/>
    <col min="12" max="12" width="13.5703125" style="35" customWidth="1"/>
    <col min="13" max="13" width="21.140625" style="35" customWidth="1"/>
    <col min="14" max="15" width="18.7109375" style="35" customWidth="1"/>
    <col min="16" max="17" width="12.140625" style="647" customWidth="1"/>
    <col min="18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23" s="22" customFormat="1" ht="30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643"/>
      <c r="Q1" s="646"/>
    </row>
    <row r="2" spans="1:23" s="22" customFormat="1" ht="26.25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643"/>
      <c r="Q2" s="646"/>
    </row>
    <row r="3" spans="1:23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643"/>
      <c r="Q3" s="646"/>
    </row>
    <row r="4" spans="1:23" s="22" customFormat="1" ht="24.75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643"/>
      <c r="Q4" s="646"/>
    </row>
    <row r="5" spans="1:23" s="22" customFormat="1" ht="39" customHeight="1" x14ac:dyDescent="0.25">
      <c r="A5" s="418" t="s">
        <v>95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643"/>
      <c r="Q5" s="646"/>
    </row>
    <row r="6" spans="1:23" s="22" customFormat="1" ht="31.5" customHeight="1" x14ac:dyDescent="0.25">
      <c r="A6" s="418" t="s">
        <v>239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643"/>
      <c r="Q6" s="646"/>
    </row>
    <row r="7" spans="1:23" s="22" customFormat="1" ht="35.25" customHeight="1" x14ac:dyDescent="0.25">
      <c r="A7" s="418" t="s">
        <v>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643"/>
      <c r="Q7" s="646"/>
    </row>
    <row r="8" spans="1:23" s="22" customFormat="1" ht="31.5" customHeight="1" x14ac:dyDescent="0.25">
      <c r="A8" s="420">
        <v>41952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643"/>
      <c r="Q8" s="646"/>
    </row>
    <row r="9" spans="1:23" s="22" customFormat="1" ht="39" customHeight="1" x14ac:dyDescent="0.25">
      <c r="A9" s="418" t="s">
        <v>147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643"/>
      <c r="Q9" s="646"/>
    </row>
    <row r="10" spans="1:23" s="22" customFormat="1" ht="47.25" customHeight="1" thickBot="1" x14ac:dyDescent="0.3">
      <c r="A10" s="418" t="s">
        <v>104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643"/>
      <c r="Q10" s="646"/>
    </row>
    <row r="11" spans="1:23" s="23" customFormat="1" ht="34.5" customHeight="1" thickBot="1" x14ac:dyDescent="0.3">
      <c r="A11" s="423" t="s">
        <v>64</v>
      </c>
      <c r="B11" s="426" t="s">
        <v>65</v>
      </c>
      <c r="C11" s="429" t="s">
        <v>66</v>
      </c>
      <c r="D11" s="429" t="s">
        <v>67</v>
      </c>
      <c r="E11" s="429" t="s">
        <v>41</v>
      </c>
      <c r="F11" s="429" t="s">
        <v>62</v>
      </c>
      <c r="G11" s="448" t="s">
        <v>92</v>
      </c>
      <c r="H11" s="429" t="s">
        <v>9</v>
      </c>
      <c r="I11" s="406" t="s">
        <v>68</v>
      </c>
      <c r="J11" s="461" t="s">
        <v>17</v>
      </c>
      <c r="K11" s="462"/>
      <c r="L11" s="462"/>
      <c r="M11" s="463"/>
      <c r="N11" s="440" t="s">
        <v>148</v>
      </c>
      <c r="O11" s="443" t="s">
        <v>50</v>
      </c>
      <c r="P11" s="28"/>
      <c r="Q11" s="28"/>
    </row>
    <row r="12" spans="1:23" s="23" customFormat="1" ht="33" customHeight="1" x14ac:dyDescent="0.25">
      <c r="A12" s="424"/>
      <c r="B12" s="427"/>
      <c r="C12" s="430"/>
      <c r="D12" s="430"/>
      <c r="E12" s="430"/>
      <c r="F12" s="430"/>
      <c r="G12" s="449"/>
      <c r="H12" s="430"/>
      <c r="I12" s="407"/>
      <c r="J12" s="412" t="s">
        <v>69</v>
      </c>
      <c r="K12" s="445"/>
      <c r="L12" s="446" t="s">
        <v>70</v>
      </c>
      <c r="M12" s="447"/>
      <c r="N12" s="551"/>
      <c r="O12" s="441"/>
      <c r="P12" s="28"/>
      <c r="Q12" s="28"/>
    </row>
    <row r="13" spans="1:23" s="23" customFormat="1" ht="36" customHeight="1" thickBot="1" x14ac:dyDescent="0.3">
      <c r="A13" s="425"/>
      <c r="B13" s="428"/>
      <c r="C13" s="431"/>
      <c r="D13" s="431"/>
      <c r="E13" s="431"/>
      <c r="F13" s="431"/>
      <c r="G13" s="450"/>
      <c r="H13" s="431"/>
      <c r="I13" s="408"/>
      <c r="J13" s="24" t="s">
        <v>71</v>
      </c>
      <c r="K13" s="25" t="s">
        <v>72</v>
      </c>
      <c r="L13" s="26" t="s">
        <v>71</v>
      </c>
      <c r="M13" s="104" t="s">
        <v>72</v>
      </c>
      <c r="N13" s="551"/>
      <c r="O13" s="444"/>
      <c r="P13" s="644">
        <v>40</v>
      </c>
      <c r="Q13" s="644">
        <v>40</v>
      </c>
    </row>
    <row r="14" spans="1:23" s="86" customFormat="1" ht="61.5" customHeight="1" x14ac:dyDescent="0.25">
      <c r="A14" s="295">
        <v>1</v>
      </c>
      <c r="B14" s="296">
        <v>61</v>
      </c>
      <c r="C14" s="297" t="s">
        <v>169</v>
      </c>
      <c r="D14" s="298"/>
      <c r="E14" s="319" t="s">
        <v>60</v>
      </c>
      <c r="F14" s="297" t="s">
        <v>170</v>
      </c>
      <c r="G14" s="297" t="s">
        <v>171</v>
      </c>
      <c r="H14" s="320" t="s">
        <v>172</v>
      </c>
      <c r="I14" s="355" t="s">
        <v>173</v>
      </c>
      <c r="J14" s="188">
        <v>0</v>
      </c>
      <c r="K14" s="189">
        <v>27.66</v>
      </c>
      <c r="L14" s="74">
        <v>0</v>
      </c>
      <c r="M14" s="73">
        <v>26.04</v>
      </c>
      <c r="N14" s="649">
        <v>0</v>
      </c>
      <c r="O14" s="648"/>
      <c r="P14" s="645">
        <f>(K14-$P$13)/4</f>
        <v>-3.085</v>
      </c>
      <c r="Q14" s="645">
        <f>(M14-$Q$13)/4</f>
        <v>-3.49</v>
      </c>
      <c r="R14" s="191"/>
      <c r="S14" s="191"/>
      <c r="T14" s="191"/>
      <c r="U14" s="191"/>
      <c r="V14" s="191"/>
      <c r="W14" s="191"/>
    </row>
    <row r="15" spans="1:23" s="86" customFormat="1" ht="61.5" customHeight="1" x14ac:dyDescent="0.25">
      <c r="A15" s="295">
        <v>2</v>
      </c>
      <c r="B15" s="296">
        <v>46</v>
      </c>
      <c r="C15" s="297" t="s">
        <v>179</v>
      </c>
      <c r="D15" s="298">
        <v>1990</v>
      </c>
      <c r="E15" s="319" t="s">
        <v>60</v>
      </c>
      <c r="F15" s="297" t="s">
        <v>252</v>
      </c>
      <c r="G15" s="297"/>
      <c r="H15" s="320" t="s">
        <v>96</v>
      </c>
      <c r="I15" s="355" t="s">
        <v>158</v>
      </c>
      <c r="J15" s="188">
        <v>0</v>
      </c>
      <c r="K15" s="189">
        <v>32.33</v>
      </c>
      <c r="L15" s="74">
        <v>0</v>
      </c>
      <c r="M15" s="73">
        <v>28.32</v>
      </c>
      <c r="N15" s="649">
        <v>0</v>
      </c>
      <c r="O15" s="648"/>
      <c r="P15" s="645">
        <f>(K15-$P$13)/4</f>
        <v>-1.9175000000000004</v>
      </c>
      <c r="Q15" s="645">
        <f>(M15-$Q$13)/4</f>
        <v>-2.92</v>
      </c>
      <c r="R15" s="191"/>
      <c r="S15" s="191"/>
      <c r="T15" s="191"/>
      <c r="U15" s="191"/>
      <c r="V15" s="191"/>
      <c r="W15" s="191"/>
    </row>
    <row r="16" spans="1:23" s="86" customFormat="1" ht="61.5" customHeight="1" x14ac:dyDescent="0.25">
      <c r="A16" s="295">
        <v>3</v>
      </c>
      <c r="B16" s="296">
        <v>7</v>
      </c>
      <c r="C16" s="297" t="s">
        <v>167</v>
      </c>
      <c r="D16" s="298"/>
      <c r="E16" s="319" t="s">
        <v>165</v>
      </c>
      <c r="F16" s="297" t="s">
        <v>229</v>
      </c>
      <c r="G16" s="297"/>
      <c r="H16" s="320" t="s">
        <v>168</v>
      </c>
      <c r="I16" s="355" t="s">
        <v>317</v>
      </c>
      <c r="J16" s="188">
        <v>0</v>
      </c>
      <c r="K16" s="189">
        <v>34.6</v>
      </c>
      <c r="L16" s="74">
        <v>0</v>
      </c>
      <c r="M16" s="73">
        <v>30.56</v>
      </c>
      <c r="N16" s="649">
        <v>0</v>
      </c>
      <c r="O16" s="648"/>
      <c r="P16" s="645">
        <f>(K16-$P$13)/4</f>
        <v>-1.3499999999999996</v>
      </c>
      <c r="Q16" s="645">
        <f>(M16-$Q$13)/4</f>
        <v>-2.3600000000000003</v>
      </c>
      <c r="R16" s="191"/>
      <c r="S16" s="191"/>
      <c r="T16" s="191"/>
      <c r="U16" s="191"/>
      <c r="V16" s="191"/>
      <c r="W16" s="191"/>
    </row>
    <row r="17" spans="1:23" s="86" customFormat="1" ht="61.5" customHeight="1" x14ac:dyDescent="0.25">
      <c r="A17" s="295">
        <v>4</v>
      </c>
      <c r="B17" s="296">
        <v>10</v>
      </c>
      <c r="C17" s="297" t="s">
        <v>245</v>
      </c>
      <c r="D17" s="298"/>
      <c r="E17" s="319" t="s">
        <v>58</v>
      </c>
      <c r="F17" s="297" t="s">
        <v>246</v>
      </c>
      <c r="G17" s="297"/>
      <c r="H17" s="320" t="s">
        <v>247</v>
      </c>
      <c r="I17" s="355" t="s">
        <v>248</v>
      </c>
      <c r="J17" s="188">
        <v>0</v>
      </c>
      <c r="K17" s="189">
        <v>33.229999999999997</v>
      </c>
      <c r="L17" s="74">
        <v>0</v>
      </c>
      <c r="M17" s="73">
        <v>31.37</v>
      </c>
      <c r="N17" s="649">
        <v>0</v>
      </c>
      <c r="O17" s="648"/>
      <c r="P17" s="645">
        <f t="shared" ref="P17" si="0">(K17-$P$13)/4</f>
        <v>-1.6925000000000008</v>
      </c>
      <c r="Q17" s="645">
        <f t="shared" ref="Q17" si="1">(M17-$Q$13)/4</f>
        <v>-2.1574999999999998</v>
      </c>
      <c r="R17" s="191"/>
      <c r="S17" s="191"/>
      <c r="T17" s="191"/>
      <c r="U17" s="191"/>
      <c r="V17" s="191"/>
      <c r="W17" s="191"/>
    </row>
    <row r="18" spans="1:23" s="86" customFormat="1" ht="61.5" customHeight="1" x14ac:dyDescent="0.25">
      <c r="A18" s="295">
        <v>5</v>
      </c>
      <c r="B18" s="296">
        <v>40</v>
      </c>
      <c r="C18" s="297" t="s">
        <v>97</v>
      </c>
      <c r="D18" s="298">
        <v>1986</v>
      </c>
      <c r="E18" s="319" t="s">
        <v>57</v>
      </c>
      <c r="F18" s="297" t="s">
        <v>249</v>
      </c>
      <c r="G18" s="297"/>
      <c r="H18" s="320" t="s">
        <v>96</v>
      </c>
      <c r="I18" s="355" t="s">
        <v>158</v>
      </c>
      <c r="J18" s="53">
        <v>0</v>
      </c>
      <c r="K18" s="71">
        <v>37.369999999999997</v>
      </c>
      <c r="L18" s="72">
        <v>0</v>
      </c>
      <c r="M18" s="73">
        <v>34.32</v>
      </c>
      <c r="N18" s="651">
        <v>0</v>
      </c>
      <c r="O18" s="652"/>
      <c r="P18" s="645">
        <f>(K18-$P$13)/4</f>
        <v>-0.65750000000000064</v>
      </c>
      <c r="Q18" s="645">
        <f>(M18-$Q$13)/4</f>
        <v>-1.42</v>
      </c>
      <c r="R18" s="191"/>
      <c r="S18" s="191"/>
      <c r="T18" s="191"/>
      <c r="U18" s="191"/>
      <c r="V18" s="191"/>
      <c r="W18" s="191"/>
    </row>
    <row r="19" spans="1:23" s="86" customFormat="1" ht="61.5" customHeight="1" x14ac:dyDescent="0.25">
      <c r="A19" s="295">
        <v>6</v>
      </c>
      <c r="B19" s="296">
        <v>43</v>
      </c>
      <c r="C19" s="297" t="s">
        <v>97</v>
      </c>
      <c r="D19" s="298">
        <v>1986</v>
      </c>
      <c r="E19" s="319" t="s">
        <v>57</v>
      </c>
      <c r="F19" s="297" t="s">
        <v>250</v>
      </c>
      <c r="G19" s="297"/>
      <c r="H19" s="320" t="s">
        <v>96</v>
      </c>
      <c r="I19" s="355" t="s">
        <v>158</v>
      </c>
      <c r="J19" s="188">
        <v>0</v>
      </c>
      <c r="K19" s="189">
        <v>38.17</v>
      </c>
      <c r="L19" s="74">
        <v>0</v>
      </c>
      <c r="M19" s="193">
        <v>35.229999999999997</v>
      </c>
      <c r="N19" s="649">
        <v>0</v>
      </c>
      <c r="O19" s="648"/>
      <c r="P19" s="645">
        <f>(K19-$P$13)/4</f>
        <v>-0.45749999999999957</v>
      </c>
      <c r="Q19" s="645">
        <f>(M19-$Q$13)/4</f>
        <v>-1.1925000000000008</v>
      </c>
      <c r="R19" s="191"/>
      <c r="S19" s="191"/>
      <c r="T19" s="191"/>
      <c r="U19" s="191"/>
      <c r="V19" s="191"/>
      <c r="W19" s="191"/>
    </row>
    <row r="20" spans="1:23" s="86" customFormat="1" ht="61.5" customHeight="1" x14ac:dyDescent="0.25">
      <c r="A20" s="295">
        <v>7</v>
      </c>
      <c r="B20" s="296">
        <v>63</v>
      </c>
      <c r="C20" s="297" t="s">
        <v>303</v>
      </c>
      <c r="D20" s="298">
        <v>1984</v>
      </c>
      <c r="E20" s="319"/>
      <c r="F20" s="297" t="s">
        <v>304</v>
      </c>
      <c r="G20" s="297"/>
      <c r="H20" s="320" t="s">
        <v>305</v>
      </c>
      <c r="I20" s="355" t="s">
        <v>306</v>
      </c>
      <c r="J20" s="188">
        <v>0</v>
      </c>
      <c r="K20" s="189">
        <v>37.229999999999997</v>
      </c>
      <c r="L20" s="74">
        <v>0</v>
      </c>
      <c r="M20" s="73">
        <v>35.56</v>
      </c>
      <c r="N20" s="649">
        <v>0</v>
      </c>
      <c r="O20" s="648"/>
      <c r="P20" s="645">
        <f>(K20-$P$13)/4</f>
        <v>-0.69250000000000078</v>
      </c>
      <c r="Q20" s="645">
        <f>(M20-$Q$13)/4</f>
        <v>-1.1099999999999994</v>
      </c>
      <c r="R20" s="191"/>
      <c r="S20" s="191"/>
      <c r="T20" s="191"/>
      <c r="U20" s="191"/>
      <c r="V20" s="191"/>
      <c r="W20" s="191"/>
    </row>
    <row r="21" spans="1:23" s="86" customFormat="1" ht="61.5" customHeight="1" x14ac:dyDescent="0.25">
      <c r="A21" s="295">
        <v>8</v>
      </c>
      <c r="B21" s="296">
        <v>64</v>
      </c>
      <c r="C21" s="297" t="s">
        <v>315</v>
      </c>
      <c r="D21" s="298">
        <v>2001</v>
      </c>
      <c r="E21" s="319" t="s">
        <v>149</v>
      </c>
      <c r="F21" s="297" t="s">
        <v>307</v>
      </c>
      <c r="G21" s="297"/>
      <c r="H21" s="320" t="s">
        <v>305</v>
      </c>
      <c r="I21" s="355" t="s">
        <v>309</v>
      </c>
      <c r="J21" s="188">
        <v>1</v>
      </c>
      <c r="K21" s="189">
        <v>40.770000000000003</v>
      </c>
      <c r="L21" s="74">
        <v>0</v>
      </c>
      <c r="M21" s="73">
        <v>29.65</v>
      </c>
      <c r="N21" s="649">
        <v>1</v>
      </c>
      <c r="O21" s="648"/>
      <c r="P21" s="645">
        <f>(K21-$P$13)/4</f>
        <v>0.19250000000000078</v>
      </c>
      <c r="Q21" s="645">
        <f>(M21-$Q$13)/4</f>
        <v>-2.5875000000000004</v>
      </c>
      <c r="R21" s="191"/>
      <c r="S21" s="191"/>
      <c r="T21" s="191"/>
      <c r="U21" s="191"/>
      <c r="V21" s="191"/>
      <c r="W21" s="191"/>
    </row>
    <row r="22" spans="1:23" s="86" customFormat="1" ht="61.5" customHeight="1" x14ac:dyDescent="0.25">
      <c r="A22" s="295">
        <v>9</v>
      </c>
      <c r="B22" s="215">
        <v>45</v>
      </c>
      <c r="C22" s="267" t="s">
        <v>179</v>
      </c>
      <c r="D22" s="268">
        <v>1990</v>
      </c>
      <c r="E22" s="253" t="s">
        <v>60</v>
      </c>
      <c r="F22" s="267" t="s">
        <v>251</v>
      </c>
      <c r="G22" s="267"/>
      <c r="H22" s="256" t="s">
        <v>96</v>
      </c>
      <c r="I22" s="348" t="s">
        <v>158</v>
      </c>
      <c r="J22" s="53">
        <v>0</v>
      </c>
      <c r="K22" s="71">
        <v>29.14</v>
      </c>
      <c r="L22" s="72">
        <v>4</v>
      </c>
      <c r="M22" s="73">
        <v>27.25</v>
      </c>
      <c r="N22" s="649">
        <v>4</v>
      </c>
      <c r="O22" s="648"/>
      <c r="P22" s="645">
        <f>(K22-$P$13)/4</f>
        <v>-2.7149999999999999</v>
      </c>
      <c r="Q22" s="645">
        <f>(M22-$Q$13)/4</f>
        <v>-3.1875</v>
      </c>
      <c r="R22" s="191"/>
      <c r="S22" s="191"/>
      <c r="T22" s="191"/>
      <c r="U22" s="191"/>
      <c r="V22" s="191"/>
      <c r="W22" s="191"/>
    </row>
    <row r="23" spans="1:23" s="86" customFormat="1" ht="61.5" customHeight="1" x14ac:dyDescent="0.25">
      <c r="A23" s="295">
        <v>10</v>
      </c>
      <c r="B23" s="296">
        <v>5</v>
      </c>
      <c r="C23" s="297" t="s">
        <v>185</v>
      </c>
      <c r="D23" s="298"/>
      <c r="E23" s="319" t="s">
        <v>165</v>
      </c>
      <c r="F23" s="297" t="s">
        <v>240</v>
      </c>
      <c r="G23" s="297"/>
      <c r="H23" s="320" t="s">
        <v>168</v>
      </c>
      <c r="I23" s="355" t="s">
        <v>317</v>
      </c>
      <c r="J23" s="188">
        <v>4</v>
      </c>
      <c r="K23" s="189">
        <v>30.47</v>
      </c>
      <c r="L23" s="74">
        <v>0</v>
      </c>
      <c r="M23" s="73">
        <v>28.66</v>
      </c>
      <c r="N23" s="649">
        <v>4</v>
      </c>
      <c r="O23" s="648"/>
      <c r="P23" s="645">
        <f>(K23-$P$13)/4</f>
        <v>-2.3825000000000003</v>
      </c>
      <c r="Q23" s="645">
        <f>(M23-$Q$13)/4</f>
        <v>-2.835</v>
      </c>
      <c r="R23" s="191"/>
      <c r="S23" s="191"/>
      <c r="T23" s="191"/>
      <c r="U23" s="191"/>
      <c r="V23" s="191"/>
      <c r="W23" s="191"/>
    </row>
    <row r="24" spans="1:23" s="86" customFormat="1" ht="61.5" customHeight="1" x14ac:dyDescent="0.25">
      <c r="A24" s="295">
        <v>11</v>
      </c>
      <c r="B24" s="296">
        <v>3</v>
      </c>
      <c r="C24" s="297" t="s">
        <v>102</v>
      </c>
      <c r="D24" s="298">
        <v>1995</v>
      </c>
      <c r="E24" s="319" t="s">
        <v>57</v>
      </c>
      <c r="F24" s="297" t="s">
        <v>180</v>
      </c>
      <c r="G24" s="297"/>
      <c r="H24" s="627" t="s">
        <v>139</v>
      </c>
      <c r="I24" s="632" t="s">
        <v>297</v>
      </c>
      <c r="J24" s="188">
        <v>9</v>
      </c>
      <c r="K24" s="189">
        <v>41.93</v>
      </c>
      <c r="L24" s="74">
        <v>0</v>
      </c>
      <c r="M24" s="73">
        <v>34.53</v>
      </c>
      <c r="N24" s="649">
        <v>9</v>
      </c>
      <c r="O24" s="648"/>
      <c r="P24" s="645">
        <f>(K24-$P$13)/4</f>
        <v>0.48249999999999993</v>
      </c>
      <c r="Q24" s="645">
        <f>(M24-$Q$13)/4</f>
        <v>-1.3674999999999997</v>
      </c>
      <c r="R24" s="191"/>
      <c r="S24" s="191"/>
      <c r="T24" s="191"/>
      <c r="U24" s="191"/>
      <c r="V24" s="191"/>
      <c r="W24" s="191"/>
    </row>
    <row r="25" spans="1:23" s="86" customFormat="1" ht="61.5" customHeight="1" x14ac:dyDescent="0.25">
      <c r="A25" s="295">
        <v>12</v>
      </c>
      <c r="B25" s="296">
        <v>9</v>
      </c>
      <c r="C25" s="297" t="s">
        <v>241</v>
      </c>
      <c r="D25" s="298">
        <v>1975</v>
      </c>
      <c r="E25" s="319" t="s">
        <v>60</v>
      </c>
      <c r="F25" s="320" t="s">
        <v>316</v>
      </c>
      <c r="G25" s="297" t="s">
        <v>243</v>
      </c>
      <c r="H25" s="320" t="s">
        <v>161</v>
      </c>
      <c r="I25" s="355" t="s">
        <v>244</v>
      </c>
      <c r="J25" s="188">
        <v>13</v>
      </c>
      <c r="K25" s="189">
        <v>58.59</v>
      </c>
      <c r="L25" s="74">
        <v>0</v>
      </c>
      <c r="M25" s="73">
        <v>29.52</v>
      </c>
      <c r="N25" s="649">
        <v>13</v>
      </c>
      <c r="O25" s="648"/>
      <c r="P25" s="645">
        <f t="shared" ref="P25" si="2">(K25-$P$13)/4</f>
        <v>4.6475000000000009</v>
      </c>
      <c r="Q25" s="645">
        <f t="shared" ref="Q25" si="3">(M25-$Q$13)/4</f>
        <v>-2.62</v>
      </c>
      <c r="R25" s="191"/>
      <c r="S25" s="191"/>
      <c r="T25" s="191"/>
      <c r="U25" s="191"/>
      <c r="V25" s="191"/>
      <c r="W25" s="191"/>
    </row>
    <row r="26" spans="1:23" s="86" customFormat="1" ht="61.5" customHeight="1" x14ac:dyDescent="0.25">
      <c r="A26" s="295">
        <v>13</v>
      </c>
      <c r="B26" s="296">
        <v>4</v>
      </c>
      <c r="C26" s="297" t="s">
        <v>234</v>
      </c>
      <c r="D26" s="298">
        <v>2000</v>
      </c>
      <c r="E26" s="319" t="s">
        <v>149</v>
      </c>
      <c r="F26" s="297" t="s">
        <v>226</v>
      </c>
      <c r="G26" s="297"/>
      <c r="H26" s="320" t="s">
        <v>168</v>
      </c>
      <c r="I26" s="355" t="s">
        <v>317</v>
      </c>
      <c r="J26" s="188">
        <v>0</v>
      </c>
      <c r="K26" s="189">
        <v>30.45</v>
      </c>
      <c r="L26" s="457" t="s">
        <v>294</v>
      </c>
      <c r="M26" s="507"/>
      <c r="N26" s="649"/>
      <c r="O26" s="648"/>
      <c r="P26" s="645">
        <f>(K26-$P$13)/4</f>
        <v>-2.3875000000000002</v>
      </c>
      <c r="Q26" s="645">
        <f>(M26-$Q$13)/4</f>
        <v>-10</v>
      </c>
      <c r="R26" s="191"/>
      <c r="S26" s="191"/>
      <c r="T26" s="191"/>
      <c r="U26" s="191"/>
      <c r="V26" s="191"/>
      <c r="W26" s="191"/>
    </row>
    <row r="27" spans="1:23" s="86" customFormat="1" ht="61.5" customHeight="1" x14ac:dyDescent="0.25">
      <c r="A27" s="295"/>
      <c r="B27" s="296">
        <v>36</v>
      </c>
      <c r="C27" s="297" t="s">
        <v>189</v>
      </c>
      <c r="D27" s="298">
        <v>1999</v>
      </c>
      <c r="E27" s="319" t="s">
        <v>165</v>
      </c>
      <c r="F27" s="297" t="s">
        <v>190</v>
      </c>
      <c r="G27" s="297"/>
      <c r="H27" s="320" t="s">
        <v>96</v>
      </c>
      <c r="I27" s="632" t="s">
        <v>157</v>
      </c>
      <c r="J27" s="505" t="s">
        <v>294</v>
      </c>
      <c r="K27" s="506"/>
      <c r="L27" s="506"/>
      <c r="M27" s="507"/>
      <c r="N27" s="649"/>
      <c r="O27" s="648"/>
      <c r="P27" s="645">
        <f>(K27-$P$13)/4</f>
        <v>-10</v>
      </c>
      <c r="Q27" s="645">
        <f>(M27-$Q$13)/4</f>
        <v>-10</v>
      </c>
      <c r="R27" s="191"/>
      <c r="S27" s="191"/>
      <c r="T27" s="191"/>
      <c r="U27" s="191"/>
      <c r="V27" s="191"/>
      <c r="W27" s="191"/>
    </row>
    <row r="28" spans="1:23" s="86" customFormat="1" ht="61.5" customHeight="1" x14ac:dyDescent="0.25">
      <c r="A28" s="295"/>
      <c r="B28" s="296">
        <v>24</v>
      </c>
      <c r="C28" s="297" t="s">
        <v>109</v>
      </c>
      <c r="D28" s="298">
        <v>1996</v>
      </c>
      <c r="E28" s="319" t="s">
        <v>61</v>
      </c>
      <c r="F28" s="297" t="s">
        <v>174</v>
      </c>
      <c r="G28" s="297"/>
      <c r="H28" s="320" t="s">
        <v>175</v>
      </c>
      <c r="I28" s="355" t="s">
        <v>176</v>
      </c>
      <c r="J28" s="505" t="s">
        <v>294</v>
      </c>
      <c r="K28" s="506"/>
      <c r="L28" s="506"/>
      <c r="M28" s="507"/>
      <c r="N28" s="649"/>
      <c r="O28" s="648"/>
      <c r="P28" s="645">
        <f>(K28-$P$13)/4</f>
        <v>-10</v>
      </c>
      <c r="Q28" s="645">
        <f>(M28-$Q$13)/4</f>
        <v>-10</v>
      </c>
      <c r="R28" s="191"/>
      <c r="S28" s="191"/>
      <c r="T28" s="191"/>
      <c r="U28" s="191"/>
      <c r="V28" s="191"/>
      <c r="W28" s="191"/>
    </row>
    <row r="29" spans="1:23" s="86" customFormat="1" ht="61.5" customHeight="1" thickBot="1" x14ac:dyDescent="0.3">
      <c r="A29" s="325"/>
      <c r="B29" s="326">
        <v>65</v>
      </c>
      <c r="C29" s="327" t="s">
        <v>310</v>
      </c>
      <c r="D29" s="328"/>
      <c r="E29" s="357" t="s">
        <v>149</v>
      </c>
      <c r="F29" s="327" t="s">
        <v>311</v>
      </c>
      <c r="G29" s="327"/>
      <c r="H29" s="329" t="s">
        <v>305</v>
      </c>
      <c r="I29" s="358" t="s">
        <v>309</v>
      </c>
      <c r="J29" s="565" t="s">
        <v>302</v>
      </c>
      <c r="K29" s="422"/>
      <c r="L29" s="422"/>
      <c r="M29" s="436"/>
      <c r="N29" s="650"/>
      <c r="O29" s="653"/>
      <c r="P29" s="645">
        <f>(K29-$P$13)/4</f>
        <v>-10</v>
      </c>
      <c r="Q29" s="645">
        <f>(M29-$Q$13)/4</f>
        <v>-10</v>
      </c>
      <c r="R29" s="191"/>
      <c r="S29" s="191"/>
      <c r="T29" s="191"/>
      <c r="U29" s="191"/>
      <c r="V29" s="191"/>
      <c r="W29" s="191"/>
    </row>
    <row r="30" spans="1:23" s="22" customFormat="1" ht="30.75" customHeight="1" x14ac:dyDescent="0.45">
      <c r="A30" s="29"/>
      <c r="B30" s="29"/>
      <c r="D30" s="30" t="s">
        <v>73</v>
      </c>
      <c r="E30" s="31"/>
      <c r="F30" s="32"/>
      <c r="G30" s="32"/>
      <c r="H30" s="33"/>
      <c r="I30" s="30"/>
      <c r="J30" s="78" t="s">
        <v>143</v>
      </c>
      <c r="K30" s="29"/>
      <c r="L30" s="29"/>
      <c r="M30" s="29"/>
      <c r="N30" s="29"/>
      <c r="O30" s="29"/>
      <c r="P30" s="646"/>
      <c r="Q30" s="646"/>
    </row>
    <row r="31" spans="1:23" s="22" customFormat="1" ht="20.25" customHeight="1" x14ac:dyDescent="0.45">
      <c r="A31" s="29"/>
      <c r="B31" s="29"/>
      <c r="D31" s="32"/>
      <c r="E31" s="32"/>
      <c r="F31" s="32"/>
      <c r="G31" s="32"/>
      <c r="H31" s="33"/>
      <c r="I31" s="34"/>
      <c r="J31" s="29"/>
      <c r="K31" s="29"/>
      <c r="L31" s="29"/>
      <c r="M31" s="29"/>
      <c r="N31" s="29"/>
      <c r="O31" s="29"/>
      <c r="P31" s="646"/>
      <c r="Q31" s="646"/>
    </row>
    <row r="32" spans="1:23" s="22" customFormat="1" ht="26.25" customHeight="1" x14ac:dyDescent="0.45">
      <c r="A32" s="29"/>
      <c r="B32" s="29"/>
      <c r="D32" s="30" t="s">
        <v>74</v>
      </c>
      <c r="E32" s="31"/>
      <c r="F32" s="32"/>
      <c r="G32" s="32"/>
      <c r="H32" s="33"/>
      <c r="I32" s="30"/>
      <c r="J32" s="30" t="s">
        <v>75</v>
      </c>
      <c r="K32" s="29"/>
      <c r="L32" s="29"/>
      <c r="M32" s="29"/>
      <c r="N32" s="29"/>
      <c r="O32" s="29"/>
      <c r="P32" s="646"/>
      <c r="Q32" s="646"/>
    </row>
    <row r="33" ht="25.5" customHeight="1" x14ac:dyDescent="0.25"/>
    <row r="34" ht="25.5" customHeight="1" x14ac:dyDescent="0.25"/>
    <row r="35" ht="25.5" customHeight="1" x14ac:dyDescent="0.25"/>
    <row r="36" ht="25.5" customHeight="1" x14ac:dyDescent="0.25"/>
    <row r="37" ht="25.5" customHeight="1" x14ac:dyDescent="0.25"/>
    <row r="38" ht="25.5" customHeight="1" x14ac:dyDescent="0.25"/>
    <row r="39" ht="25.5" customHeight="1" x14ac:dyDescent="0.25"/>
    <row r="40" ht="25.5" customHeight="1" x14ac:dyDescent="0.25"/>
    <row r="41" ht="25.5" customHeight="1" x14ac:dyDescent="0.25"/>
    <row r="42" ht="25.5" customHeight="1" x14ac:dyDescent="0.25"/>
    <row r="43" ht="25.5" customHeight="1" x14ac:dyDescent="0.25"/>
    <row r="44" ht="25.5" customHeight="1" x14ac:dyDescent="0.25"/>
    <row r="45" ht="25.5" customHeight="1" x14ac:dyDescent="0.25"/>
    <row r="46" ht="25.5" customHeight="1" x14ac:dyDescent="0.25"/>
    <row r="47" ht="25.5" customHeight="1" x14ac:dyDescent="0.25"/>
    <row r="48" ht="25.5" customHeight="1" x14ac:dyDescent="0.25"/>
    <row r="49" ht="25.5" customHeight="1" x14ac:dyDescent="0.25"/>
    <row r="50" ht="25.5" customHeight="1" x14ac:dyDescent="0.25"/>
  </sheetData>
  <sortState ref="A14:Q28">
    <sortCondition ref="N14:N28"/>
    <sortCondition ref="M14:M28"/>
  </sortState>
  <mergeCells count="28">
    <mergeCell ref="J29:M29"/>
    <mergeCell ref="J28:M28"/>
    <mergeCell ref="L26:M26"/>
    <mergeCell ref="J27:M27"/>
    <mergeCell ref="A6:O6"/>
    <mergeCell ref="A7:O7"/>
    <mergeCell ref="A8:O8"/>
    <mergeCell ref="A9:O9"/>
    <mergeCell ref="A10:O10"/>
    <mergeCell ref="A11:A13"/>
    <mergeCell ref="B11:B13"/>
    <mergeCell ref="C11:C13"/>
    <mergeCell ref="D11:D13"/>
    <mergeCell ref="E11:E13"/>
    <mergeCell ref="F11:F13"/>
    <mergeCell ref="N11:N13"/>
    <mergeCell ref="A1:O1"/>
    <mergeCell ref="A2:O2"/>
    <mergeCell ref="A3:O3"/>
    <mergeCell ref="A4:O4"/>
    <mergeCell ref="A5:O5"/>
    <mergeCell ref="G11:G13"/>
    <mergeCell ref="H11:H13"/>
    <mergeCell ref="I11:I13"/>
    <mergeCell ref="J11:M11"/>
    <mergeCell ref="O11:O13"/>
    <mergeCell ref="J12:K12"/>
    <mergeCell ref="L12:M12"/>
  </mergeCells>
  <pageMargins left="0" right="0" top="0" bottom="0" header="0" footer="0"/>
  <pageSetup paperSize="9" scale="37" orientation="landscape" r:id="rId1"/>
  <headerFooter alignWithMargins="0"/>
  <colBreaks count="1" manualBreakCount="1">
    <brk id="15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W46"/>
  <sheetViews>
    <sheetView view="pageBreakPreview" topLeftCell="A15" zoomScale="40" zoomScaleNormal="37" zoomScaleSheetLayoutView="40" zoomScalePageLayoutView="71" workbookViewId="0">
      <selection activeCell="C20" sqref="C20"/>
    </sheetView>
  </sheetViews>
  <sheetFormatPr defaultRowHeight="33" x14ac:dyDescent="0.25"/>
  <cols>
    <col min="1" max="1" width="11.5703125" style="35" customWidth="1"/>
    <col min="2" max="2" width="14" style="35" customWidth="1"/>
    <col min="3" max="3" width="64.85546875" style="167" customWidth="1"/>
    <col min="4" max="4" width="18.140625" style="35" customWidth="1"/>
    <col min="5" max="5" width="18.85546875" style="35" customWidth="1"/>
    <col min="6" max="6" width="49.140625" style="35" customWidth="1"/>
    <col min="7" max="7" width="46.28515625" style="35" hidden="1" customWidth="1"/>
    <col min="8" max="8" width="49.28515625" style="35" customWidth="1"/>
    <col min="9" max="9" width="41.8554687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25.140625" style="63" customWidth="1"/>
    <col min="17" max="17" width="16.140625" style="63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23" s="22" customFormat="1" ht="24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65"/>
      <c r="Q1" s="66"/>
      <c r="R1" s="66"/>
    </row>
    <row r="2" spans="1:23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65"/>
      <c r="Q2" s="66"/>
      <c r="R2" s="66"/>
    </row>
    <row r="3" spans="1:23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65"/>
      <c r="Q3" s="66"/>
      <c r="R3" s="66"/>
    </row>
    <row r="4" spans="1:23" s="22" customFormat="1" ht="39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65"/>
      <c r="Q4" s="66"/>
      <c r="R4" s="66"/>
    </row>
    <row r="5" spans="1:23" s="22" customFormat="1" ht="39" customHeight="1" x14ac:dyDescent="0.25">
      <c r="A5" s="418" t="s">
        <v>95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65"/>
      <c r="Q5" s="66"/>
      <c r="R5" s="66"/>
    </row>
    <row r="6" spans="1:23" s="22" customFormat="1" ht="39" customHeight="1" x14ac:dyDescent="0.25">
      <c r="A6" s="418" t="s">
        <v>239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65"/>
      <c r="Q6" s="66"/>
      <c r="R6" s="66"/>
    </row>
    <row r="7" spans="1:23" s="22" customFormat="1" ht="39" customHeight="1" x14ac:dyDescent="0.25">
      <c r="A7" s="418" t="s">
        <v>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65"/>
      <c r="Q7" s="66"/>
      <c r="R7" s="66"/>
    </row>
    <row r="8" spans="1:23" s="22" customFormat="1" ht="39" customHeight="1" x14ac:dyDescent="0.25">
      <c r="A8" s="420">
        <v>41952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65"/>
      <c r="Q8" s="66"/>
      <c r="R8" s="66"/>
    </row>
    <row r="9" spans="1:23" s="22" customFormat="1" ht="36.75" customHeight="1" x14ac:dyDescent="0.25">
      <c r="A9" s="418" t="s">
        <v>120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65"/>
      <c r="Q9" s="66"/>
      <c r="R9" s="66"/>
    </row>
    <row r="10" spans="1:23" s="22" customFormat="1" ht="39" customHeight="1" thickBot="1" x14ac:dyDescent="0.3">
      <c r="A10" s="418" t="s">
        <v>103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65"/>
      <c r="Q10" s="66"/>
      <c r="R10" s="66"/>
    </row>
    <row r="11" spans="1:23" s="23" customFormat="1" ht="34.5" customHeight="1" x14ac:dyDescent="0.25">
      <c r="A11" s="423" t="s">
        <v>64</v>
      </c>
      <c r="B11" s="426" t="s">
        <v>65</v>
      </c>
      <c r="C11" s="552" t="s">
        <v>66</v>
      </c>
      <c r="D11" s="429" t="s">
        <v>67</v>
      </c>
      <c r="E11" s="552" t="s">
        <v>41</v>
      </c>
      <c r="F11" s="552" t="s">
        <v>62</v>
      </c>
      <c r="G11" s="555" t="s">
        <v>92</v>
      </c>
      <c r="H11" s="552" t="s">
        <v>9</v>
      </c>
      <c r="I11" s="566" t="s">
        <v>68</v>
      </c>
      <c r="J11" s="561" t="s">
        <v>17</v>
      </c>
      <c r="K11" s="562"/>
      <c r="L11" s="562"/>
      <c r="M11" s="562"/>
      <c r="N11" s="558" t="s">
        <v>87</v>
      </c>
      <c r="O11" s="443" t="s">
        <v>50</v>
      </c>
      <c r="P11" s="66"/>
      <c r="Q11" s="66"/>
      <c r="R11" s="66"/>
    </row>
    <row r="12" spans="1:23" s="23" customFormat="1" ht="30.75" customHeight="1" x14ac:dyDescent="0.25">
      <c r="A12" s="424"/>
      <c r="B12" s="427"/>
      <c r="C12" s="553"/>
      <c r="D12" s="430"/>
      <c r="E12" s="553"/>
      <c r="F12" s="553"/>
      <c r="G12" s="556"/>
      <c r="H12" s="553"/>
      <c r="I12" s="567"/>
      <c r="J12" s="412" t="s">
        <v>90</v>
      </c>
      <c r="K12" s="445"/>
      <c r="L12" s="563" t="s">
        <v>91</v>
      </c>
      <c r="M12" s="564"/>
      <c r="N12" s="559"/>
      <c r="O12" s="441"/>
      <c r="P12" s="66"/>
      <c r="Q12" s="66"/>
      <c r="R12" s="66"/>
    </row>
    <row r="13" spans="1:23" s="23" customFormat="1" ht="36" customHeight="1" thickBot="1" x14ac:dyDescent="0.3">
      <c r="A13" s="425"/>
      <c r="B13" s="428"/>
      <c r="C13" s="554"/>
      <c r="D13" s="431"/>
      <c r="E13" s="554"/>
      <c r="F13" s="554"/>
      <c r="G13" s="557"/>
      <c r="H13" s="554"/>
      <c r="I13" s="568"/>
      <c r="J13" s="24" t="s">
        <v>71</v>
      </c>
      <c r="K13" s="25" t="s">
        <v>72</v>
      </c>
      <c r="L13" s="26" t="s">
        <v>71</v>
      </c>
      <c r="M13" s="25" t="s">
        <v>72</v>
      </c>
      <c r="N13" s="560"/>
      <c r="O13" s="444"/>
      <c r="P13" s="67">
        <v>70</v>
      </c>
      <c r="Q13" s="67">
        <v>40</v>
      </c>
      <c r="R13" s="66"/>
    </row>
    <row r="14" spans="1:23" s="86" customFormat="1" ht="72.75" customHeight="1" x14ac:dyDescent="0.25">
      <c r="A14" s="295">
        <v>1</v>
      </c>
      <c r="B14" s="296">
        <v>51</v>
      </c>
      <c r="C14" s="297" t="s">
        <v>116</v>
      </c>
      <c r="D14" s="298">
        <v>1992</v>
      </c>
      <c r="E14" s="319" t="s">
        <v>57</v>
      </c>
      <c r="F14" s="297" t="s">
        <v>254</v>
      </c>
      <c r="G14" s="297"/>
      <c r="H14" s="320" t="s">
        <v>107</v>
      </c>
      <c r="I14" s="355" t="s">
        <v>108</v>
      </c>
      <c r="J14" s="188">
        <v>0</v>
      </c>
      <c r="K14" s="189">
        <v>57.91</v>
      </c>
      <c r="L14" s="74">
        <v>0</v>
      </c>
      <c r="M14" s="193">
        <v>29.21</v>
      </c>
      <c r="N14" s="618"/>
      <c r="O14" s="658"/>
      <c r="P14" s="196">
        <f>(K14-$P$13)/4</f>
        <v>-3.0225000000000009</v>
      </c>
      <c r="Q14" s="191">
        <f>(M14-$Q$13)/1</f>
        <v>-10.79</v>
      </c>
      <c r="R14" s="191">
        <v>1</v>
      </c>
      <c r="S14" s="191"/>
      <c r="T14" s="191"/>
      <c r="U14" s="191"/>
      <c r="V14" s="191"/>
      <c r="W14" s="191"/>
    </row>
    <row r="15" spans="1:23" s="86" customFormat="1" ht="72.75" customHeight="1" x14ac:dyDescent="0.25">
      <c r="A15" s="295">
        <v>2</v>
      </c>
      <c r="B15" s="296">
        <v>6</v>
      </c>
      <c r="C15" s="297" t="s">
        <v>164</v>
      </c>
      <c r="D15" s="298">
        <v>1998</v>
      </c>
      <c r="E15" s="319" t="s">
        <v>165</v>
      </c>
      <c r="F15" s="297" t="s">
        <v>184</v>
      </c>
      <c r="G15" s="297"/>
      <c r="H15" s="320" t="s">
        <v>168</v>
      </c>
      <c r="I15" s="355" t="s">
        <v>102</v>
      </c>
      <c r="J15" s="188">
        <v>0</v>
      </c>
      <c r="K15" s="189">
        <v>54.34</v>
      </c>
      <c r="L15" s="74">
        <v>0</v>
      </c>
      <c r="M15" s="193">
        <v>29.88</v>
      </c>
      <c r="N15" s="619"/>
      <c r="O15" s="658"/>
      <c r="P15" s="196">
        <f>(K15-$P$13)/4</f>
        <v>-3.9149999999999991</v>
      </c>
      <c r="Q15" s="191">
        <f>(M15-$Q$13)/1</f>
        <v>-10.120000000000001</v>
      </c>
      <c r="R15" s="191"/>
      <c r="S15" s="191"/>
      <c r="T15" s="191"/>
      <c r="U15" s="191"/>
      <c r="V15" s="191"/>
      <c r="W15" s="191"/>
    </row>
    <row r="16" spans="1:23" s="86" customFormat="1" ht="72.75" customHeight="1" x14ac:dyDescent="0.25">
      <c r="A16" s="295">
        <v>3</v>
      </c>
      <c r="B16" s="296">
        <v>29</v>
      </c>
      <c r="C16" s="297" t="s">
        <v>151</v>
      </c>
      <c r="D16" s="298">
        <v>1997</v>
      </c>
      <c r="E16" s="319" t="s">
        <v>200</v>
      </c>
      <c r="F16" s="297" t="s">
        <v>205</v>
      </c>
      <c r="G16" s="297"/>
      <c r="H16" s="320" t="s">
        <v>153</v>
      </c>
      <c r="I16" s="355" t="s">
        <v>154</v>
      </c>
      <c r="J16" s="188">
        <v>0</v>
      </c>
      <c r="K16" s="189">
        <v>56.49</v>
      </c>
      <c r="L16" s="74">
        <v>0</v>
      </c>
      <c r="M16" s="193">
        <v>30.68</v>
      </c>
      <c r="N16" s="619"/>
      <c r="O16" s="658"/>
      <c r="P16" s="196">
        <f t="shared" ref="P16" si="0">(K16-$P$13)/4</f>
        <v>-3.3774999999999995</v>
      </c>
      <c r="Q16" s="191">
        <f t="shared" ref="Q16" si="1">(M16-$Q$13)/1</f>
        <v>-9.32</v>
      </c>
      <c r="R16" s="191"/>
      <c r="S16" s="191"/>
      <c r="T16" s="191"/>
      <c r="U16" s="191"/>
      <c r="V16" s="191"/>
      <c r="W16" s="191"/>
    </row>
    <row r="17" spans="1:23" s="86" customFormat="1" ht="72.75" customHeight="1" x14ac:dyDescent="0.25">
      <c r="A17" s="295">
        <v>4</v>
      </c>
      <c r="B17" s="296">
        <v>47</v>
      </c>
      <c r="C17" s="297" t="s">
        <v>193</v>
      </c>
      <c r="D17" s="298">
        <v>1999</v>
      </c>
      <c r="E17" s="319" t="s">
        <v>60</v>
      </c>
      <c r="F17" s="297" t="s">
        <v>194</v>
      </c>
      <c r="G17" s="297"/>
      <c r="H17" s="320" t="s">
        <v>107</v>
      </c>
      <c r="I17" s="355" t="s">
        <v>235</v>
      </c>
      <c r="J17" s="188">
        <v>0</v>
      </c>
      <c r="K17" s="189">
        <v>54.52</v>
      </c>
      <c r="L17" s="74">
        <v>0</v>
      </c>
      <c r="M17" s="193">
        <v>32.57</v>
      </c>
      <c r="N17" s="619"/>
      <c r="O17" s="658"/>
      <c r="P17" s="196">
        <f>(K17-$P$13)/4</f>
        <v>-3.8699999999999992</v>
      </c>
      <c r="Q17" s="191">
        <f>(M17-$Q$13)/1</f>
        <v>-7.43</v>
      </c>
      <c r="R17" s="191"/>
      <c r="S17" s="191"/>
      <c r="T17" s="191"/>
      <c r="U17" s="191"/>
      <c r="V17" s="191"/>
      <c r="W17" s="191"/>
    </row>
    <row r="18" spans="1:23" s="86" customFormat="1" ht="72.75" customHeight="1" x14ac:dyDescent="0.25">
      <c r="A18" s="295">
        <v>5</v>
      </c>
      <c r="B18" s="296">
        <v>52</v>
      </c>
      <c r="C18" s="297" t="s">
        <v>319</v>
      </c>
      <c r="D18" s="298">
        <v>1959</v>
      </c>
      <c r="E18" s="319" t="s">
        <v>57</v>
      </c>
      <c r="F18" s="297" t="s">
        <v>320</v>
      </c>
      <c r="G18" s="297"/>
      <c r="H18" s="320" t="s">
        <v>321</v>
      </c>
      <c r="I18" s="355" t="s">
        <v>322</v>
      </c>
      <c r="J18" s="188">
        <v>0</v>
      </c>
      <c r="K18" s="189">
        <v>67.38</v>
      </c>
      <c r="L18" s="74">
        <v>0</v>
      </c>
      <c r="M18" s="193">
        <v>33.96</v>
      </c>
      <c r="N18" s="619"/>
      <c r="O18" s="658"/>
      <c r="P18" s="196">
        <f>(K18-$P$13)/4</f>
        <v>-0.65500000000000114</v>
      </c>
      <c r="Q18" s="191">
        <f>(M18-$Q$13)/1</f>
        <v>-6.0399999999999991</v>
      </c>
      <c r="R18" s="191"/>
      <c r="S18" s="191"/>
      <c r="T18" s="191"/>
      <c r="U18" s="191"/>
      <c r="V18" s="191"/>
      <c r="W18" s="191"/>
    </row>
    <row r="19" spans="1:23" s="86" customFormat="1" ht="72.75" customHeight="1" x14ac:dyDescent="0.25">
      <c r="A19" s="295">
        <v>6</v>
      </c>
      <c r="B19" s="296">
        <v>69</v>
      </c>
      <c r="C19" s="297" t="s">
        <v>323</v>
      </c>
      <c r="D19" s="298">
        <v>1988</v>
      </c>
      <c r="E19" s="319" t="s">
        <v>56</v>
      </c>
      <c r="F19" s="297" t="s">
        <v>324</v>
      </c>
      <c r="G19" s="297"/>
      <c r="H19" s="320" t="s">
        <v>325</v>
      </c>
      <c r="I19" s="355" t="s">
        <v>94</v>
      </c>
      <c r="J19" s="188">
        <v>0</v>
      </c>
      <c r="K19" s="189">
        <v>58.33</v>
      </c>
      <c r="L19" s="74">
        <v>0</v>
      </c>
      <c r="M19" s="193">
        <v>35.81</v>
      </c>
      <c r="N19" s="619"/>
      <c r="O19" s="658"/>
      <c r="P19" s="196">
        <f>(K19-$P$13)/4</f>
        <v>-2.9175000000000004</v>
      </c>
      <c r="Q19" s="191">
        <f>(M19-$Q$13)/1</f>
        <v>-4.1899999999999977</v>
      </c>
      <c r="R19" s="191"/>
      <c r="S19" s="191"/>
      <c r="T19" s="191"/>
      <c r="U19" s="191"/>
      <c r="V19" s="191"/>
      <c r="W19" s="191"/>
    </row>
    <row r="20" spans="1:23" s="86" customFormat="1" ht="72.75" customHeight="1" x14ac:dyDescent="0.25">
      <c r="A20" s="295">
        <v>7</v>
      </c>
      <c r="B20" s="296">
        <v>71</v>
      </c>
      <c r="C20" s="297" t="s">
        <v>97</v>
      </c>
      <c r="D20" s="298">
        <v>1986</v>
      </c>
      <c r="E20" s="319" t="s">
        <v>57</v>
      </c>
      <c r="F20" s="297" t="s">
        <v>293</v>
      </c>
      <c r="G20" s="297"/>
      <c r="H20" s="320" t="s">
        <v>96</v>
      </c>
      <c r="I20" s="632" t="s">
        <v>157</v>
      </c>
      <c r="J20" s="188">
        <v>4</v>
      </c>
      <c r="K20" s="189">
        <v>63.09</v>
      </c>
      <c r="L20" s="74"/>
      <c r="M20" s="193"/>
      <c r="N20" s="619"/>
      <c r="O20" s="658"/>
      <c r="P20" s="196">
        <f t="shared" ref="P20" si="2">(K20-$P$13)/4</f>
        <v>-1.7274999999999991</v>
      </c>
      <c r="Q20" s="191">
        <f t="shared" ref="Q20" si="3">(M20-$Q$13)/1</f>
        <v>-40</v>
      </c>
      <c r="R20" s="191"/>
      <c r="S20" s="191"/>
      <c r="T20" s="191"/>
      <c r="U20" s="191"/>
      <c r="V20" s="191"/>
      <c r="W20" s="191"/>
    </row>
    <row r="21" spans="1:23" s="86" customFormat="1" ht="72.75" customHeight="1" x14ac:dyDescent="0.25">
      <c r="A21" s="295">
        <v>8</v>
      </c>
      <c r="B21" s="296">
        <v>40</v>
      </c>
      <c r="C21" s="297" t="s">
        <v>97</v>
      </c>
      <c r="D21" s="298">
        <v>1986</v>
      </c>
      <c r="E21" s="319" t="s">
        <v>57</v>
      </c>
      <c r="F21" s="297" t="s">
        <v>249</v>
      </c>
      <c r="G21" s="297"/>
      <c r="H21" s="320" t="s">
        <v>96</v>
      </c>
      <c r="I21" s="355" t="s">
        <v>158</v>
      </c>
      <c r="J21" s="188">
        <v>4</v>
      </c>
      <c r="K21" s="189">
        <v>63.19</v>
      </c>
      <c r="L21" s="74"/>
      <c r="M21" s="193"/>
      <c r="N21" s="619"/>
      <c r="O21" s="658"/>
      <c r="P21" s="196">
        <f t="shared" ref="P21:P25" si="4">(K21-$P$13)/4</f>
        <v>-1.7025000000000006</v>
      </c>
      <c r="Q21" s="191">
        <f t="shared" ref="Q21:Q25" si="5">(M21-$Q$13)/1</f>
        <v>-40</v>
      </c>
      <c r="R21" s="191"/>
      <c r="S21" s="191"/>
      <c r="T21" s="191"/>
      <c r="U21" s="191"/>
      <c r="V21" s="191"/>
      <c r="W21" s="191"/>
    </row>
    <row r="22" spans="1:23" s="86" customFormat="1" ht="72.75" customHeight="1" x14ac:dyDescent="0.25">
      <c r="A22" s="295">
        <v>9</v>
      </c>
      <c r="B22" s="296">
        <v>25</v>
      </c>
      <c r="C22" s="297" t="s">
        <v>109</v>
      </c>
      <c r="D22" s="298">
        <v>1996</v>
      </c>
      <c r="E22" s="319" t="s">
        <v>61</v>
      </c>
      <c r="F22" s="297" t="s">
        <v>253</v>
      </c>
      <c r="G22" s="297"/>
      <c r="H22" s="320" t="s">
        <v>175</v>
      </c>
      <c r="I22" s="355" t="s">
        <v>176</v>
      </c>
      <c r="J22" s="188">
        <v>8</v>
      </c>
      <c r="K22" s="189">
        <v>50.62</v>
      </c>
      <c r="L22" s="74"/>
      <c r="M22" s="193"/>
      <c r="N22" s="619"/>
      <c r="O22" s="658"/>
      <c r="P22" s="196">
        <f>(K22-$P$13)/4</f>
        <v>-4.8450000000000006</v>
      </c>
      <c r="Q22" s="191">
        <f>(M22-$Q$13)/1</f>
        <v>-40</v>
      </c>
      <c r="R22" s="191"/>
      <c r="S22" s="191"/>
      <c r="T22" s="191"/>
      <c r="U22" s="191"/>
      <c r="V22" s="191"/>
      <c r="W22" s="191"/>
    </row>
    <row r="23" spans="1:23" s="86" customFormat="1" ht="72.75" customHeight="1" x14ac:dyDescent="0.25">
      <c r="A23" s="295">
        <v>10</v>
      </c>
      <c r="B23" s="296">
        <v>8</v>
      </c>
      <c r="C23" s="639" t="s">
        <v>326</v>
      </c>
      <c r="D23" s="298">
        <v>1997</v>
      </c>
      <c r="E23" s="319" t="s">
        <v>165</v>
      </c>
      <c r="F23" s="297" t="s">
        <v>183</v>
      </c>
      <c r="G23" s="297"/>
      <c r="H23" s="320" t="s">
        <v>168</v>
      </c>
      <c r="I23" s="355" t="s">
        <v>102</v>
      </c>
      <c r="J23" s="188">
        <v>8</v>
      </c>
      <c r="K23" s="189">
        <v>56.3</v>
      </c>
      <c r="L23" s="74"/>
      <c r="M23" s="193"/>
      <c r="N23" s="619"/>
      <c r="O23" s="658"/>
      <c r="P23" s="196">
        <f>(K23-$P$13)/4</f>
        <v>-3.4250000000000007</v>
      </c>
      <c r="Q23" s="191">
        <f>(M23-$Q$13)/1</f>
        <v>-40</v>
      </c>
      <c r="R23" s="191"/>
      <c r="S23" s="191"/>
      <c r="T23" s="191"/>
      <c r="U23" s="191"/>
      <c r="V23" s="191"/>
      <c r="W23" s="191"/>
    </row>
    <row r="24" spans="1:23" s="86" customFormat="1" ht="72.75" customHeight="1" x14ac:dyDescent="0.25">
      <c r="A24" s="295">
        <v>11</v>
      </c>
      <c r="B24" s="296">
        <v>42</v>
      </c>
      <c r="C24" s="297" t="s">
        <v>97</v>
      </c>
      <c r="D24" s="298">
        <v>1986</v>
      </c>
      <c r="E24" s="319" t="s">
        <v>57</v>
      </c>
      <c r="F24" s="297" t="s">
        <v>318</v>
      </c>
      <c r="G24" s="297"/>
      <c r="H24" s="320" t="s">
        <v>96</v>
      </c>
      <c r="I24" s="355" t="s">
        <v>158</v>
      </c>
      <c r="J24" s="188">
        <v>9</v>
      </c>
      <c r="K24" s="189">
        <v>70.72</v>
      </c>
      <c r="L24" s="74"/>
      <c r="M24" s="193"/>
      <c r="N24" s="619"/>
      <c r="O24" s="658"/>
      <c r="P24" s="196">
        <f>(K24-$P$13)/4</f>
        <v>0.17999999999999972</v>
      </c>
      <c r="Q24" s="191">
        <f>(M24-$Q$13)/1</f>
        <v>-40</v>
      </c>
      <c r="R24" s="191"/>
      <c r="S24" s="191"/>
      <c r="T24" s="191"/>
      <c r="U24" s="191"/>
      <c r="V24" s="191"/>
      <c r="W24" s="191"/>
    </row>
    <row r="25" spans="1:23" s="86" customFormat="1" ht="72.75" customHeight="1" thickBot="1" x14ac:dyDescent="0.3">
      <c r="A25" s="325">
        <v>12</v>
      </c>
      <c r="B25" s="326">
        <v>36</v>
      </c>
      <c r="C25" s="327" t="s">
        <v>189</v>
      </c>
      <c r="D25" s="328">
        <v>1999</v>
      </c>
      <c r="E25" s="357" t="s">
        <v>165</v>
      </c>
      <c r="F25" s="327" t="s">
        <v>190</v>
      </c>
      <c r="G25" s="327"/>
      <c r="H25" s="329" t="s">
        <v>96</v>
      </c>
      <c r="I25" s="654" t="s">
        <v>157</v>
      </c>
      <c r="J25" s="620">
        <v>12</v>
      </c>
      <c r="K25" s="307">
        <v>54.65</v>
      </c>
      <c r="L25" s="186"/>
      <c r="M25" s="673"/>
      <c r="N25" s="621"/>
      <c r="O25" s="659"/>
      <c r="P25" s="196">
        <f t="shared" si="4"/>
        <v>-3.8375000000000004</v>
      </c>
      <c r="Q25" s="191">
        <f t="shared" si="5"/>
        <v>-40</v>
      </c>
      <c r="R25" s="191"/>
      <c r="S25" s="191"/>
      <c r="T25" s="191"/>
      <c r="U25" s="191"/>
      <c r="V25" s="191"/>
      <c r="W25" s="191"/>
    </row>
    <row r="26" spans="1:23" s="22" customFormat="1" ht="31.5" customHeight="1" x14ac:dyDescent="0.45">
      <c r="A26" s="54"/>
      <c r="B26" s="54"/>
      <c r="C26" s="166"/>
      <c r="D26" s="30" t="s">
        <v>73</v>
      </c>
      <c r="E26" s="30"/>
      <c r="F26" s="55"/>
      <c r="G26" s="55"/>
      <c r="H26" s="56"/>
      <c r="I26" s="30"/>
      <c r="J26" s="30" t="s">
        <v>143</v>
      </c>
      <c r="K26" s="54"/>
      <c r="L26" s="54"/>
      <c r="M26" s="54"/>
      <c r="N26" s="54"/>
      <c r="O26" s="54"/>
      <c r="P26" s="201"/>
      <c r="Q26" s="66"/>
      <c r="R26" s="66"/>
    </row>
    <row r="27" spans="1:23" s="22" customFormat="1" ht="10.5" customHeight="1" x14ac:dyDescent="0.45">
      <c r="A27" s="54"/>
      <c r="B27" s="54"/>
      <c r="C27" s="166"/>
      <c r="D27" s="55"/>
      <c r="E27" s="55"/>
      <c r="F27" s="55"/>
      <c r="G27" s="55"/>
      <c r="H27" s="56"/>
      <c r="I27" s="30"/>
      <c r="J27" s="54"/>
      <c r="K27" s="54"/>
      <c r="L27" s="54"/>
      <c r="M27" s="54"/>
      <c r="N27" s="54"/>
      <c r="O27" s="54"/>
      <c r="P27" s="66"/>
      <c r="Q27" s="66"/>
      <c r="R27" s="66"/>
    </row>
    <row r="28" spans="1:23" s="22" customFormat="1" ht="33.75" customHeight="1" x14ac:dyDescent="0.45">
      <c r="A28" s="54"/>
      <c r="B28" s="54"/>
      <c r="C28" s="166"/>
      <c r="D28" s="30" t="s">
        <v>74</v>
      </c>
      <c r="E28" s="30"/>
      <c r="F28" s="55"/>
      <c r="G28" s="55"/>
      <c r="H28" s="56"/>
      <c r="I28" s="30"/>
      <c r="J28" s="30" t="s">
        <v>75</v>
      </c>
      <c r="K28" s="54"/>
      <c r="L28" s="54"/>
      <c r="M28" s="54"/>
      <c r="N28" s="54"/>
      <c r="O28" s="54"/>
      <c r="P28" s="66"/>
      <c r="Q28" s="66"/>
      <c r="R28" s="66"/>
    </row>
    <row r="29" spans="1:23" ht="25.5" customHeight="1" x14ac:dyDescent="0.25"/>
    <row r="30" spans="1:23" ht="25.5" customHeight="1" x14ac:dyDescent="0.25"/>
    <row r="31" spans="1:23" ht="25.5" customHeight="1" x14ac:dyDescent="0.25">
      <c r="C31" s="168"/>
      <c r="P31" s="35"/>
      <c r="Q31" s="35"/>
      <c r="R31" s="35"/>
    </row>
    <row r="32" spans="1:23" ht="25.5" customHeight="1" x14ac:dyDescent="0.25">
      <c r="C32" s="168"/>
      <c r="P32" s="35"/>
      <c r="Q32" s="35"/>
      <c r="R32" s="35"/>
    </row>
    <row r="33" spans="3:18" ht="25.5" customHeight="1" x14ac:dyDescent="0.25">
      <c r="C33" s="168"/>
      <c r="P33" s="35"/>
      <c r="Q33" s="35"/>
      <c r="R33" s="35"/>
    </row>
    <row r="34" spans="3:18" ht="25.5" customHeight="1" x14ac:dyDescent="0.25">
      <c r="C34" s="168"/>
      <c r="P34" s="35"/>
      <c r="Q34" s="35"/>
      <c r="R34" s="35"/>
    </row>
    <row r="35" spans="3:18" ht="25.5" customHeight="1" x14ac:dyDescent="0.25">
      <c r="C35" s="168"/>
      <c r="P35" s="35"/>
      <c r="Q35" s="35"/>
      <c r="R35" s="35"/>
    </row>
    <row r="36" spans="3:18" ht="25.5" customHeight="1" x14ac:dyDescent="0.25">
      <c r="C36" s="168"/>
      <c r="P36" s="35"/>
      <c r="Q36" s="35"/>
      <c r="R36" s="35"/>
    </row>
    <row r="37" spans="3:18" ht="25.5" customHeight="1" x14ac:dyDescent="0.25">
      <c r="C37" s="168"/>
      <c r="P37" s="35"/>
      <c r="Q37" s="35"/>
      <c r="R37" s="35"/>
    </row>
    <row r="38" spans="3:18" ht="25.5" customHeight="1" x14ac:dyDescent="0.25">
      <c r="C38" s="168"/>
      <c r="P38" s="35"/>
      <c r="Q38" s="35"/>
      <c r="R38" s="35"/>
    </row>
    <row r="39" spans="3:18" ht="25.5" customHeight="1" x14ac:dyDescent="0.25">
      <c r="C39" s="168"/>
      <c r="P39" s="35"/>
      <c r="Q39" s="35"/>
      <c r="R39" s="35"/>
    </row>
    <row r="40" spans="3:18" ht="25.5" customHeight="1" x14ac:dyDescent="0.25">
      <c r="C40" s="168"/>
      <c r="P40" s="35"/>
      <c r="Q40" s="35"/>
      <c r="R40" s="35"/>
    </row>
    <row r="41" spans="3:18" ht="25.5" customHeight="1" x14ac:dyDescent="0.25">
      <c r="C41" s="168"/>
      <c r="P41" s="35"/>
      <c r="Q41" s="35"/>
      <c r="R41" s="35"/>
    </row>
    <row r="42" spans="3:18" ht="25.5" customHeight="1" x14ac:dyDescent="0.25">
      <c r="C42" s="168"/>
      <c r="P42" s="35"/>
      <c r="Q42" s="35"/>
      <c r="R42" s="35"/>
    </row>
    <row r="43" spans="3:18" ht="25.5" customHeight="1" x14ac:dyDescent="0.25">
      <c r="C43" s="168"/>
      <c r="P43" s="35"/>
      <c r="Q43" s="35"/>
      <c r="R43" s="35"/>
    </row>
    <row r="44" spans="3:18" ht="25.5" customHeight="1" x14ac:dyDescent="0.25">
      <c r="C44" s="168"/>
      <c r="P44" s="35"/>
      <c r="Q44" s="35"/>
      <c r="R44" s="35"/>
    </row>
    <row r="45" spans="3:18" ht="25.5" customHeight="1" x14ac:dyDescent="0.25">
      <c r="C45" s="168"/>
      <c r="P45" s="35"/>
      <c r="Q45" s="35"/>
      <c r="R45" s="35"/>
    </row>
    <row r="46" spans="3:18" ht="25.5" customHeight="1" x14ac:dyDescent="0.25">
      <c r="C46" s="168"/>
      <c r="P46" s="35"/>
      <c r="Q46" s="35"/>
      <c r="R46" s="35"/>
    </row>
  </sheetData>
  <mergeCells count="24">
    <mergeCell ref="F11:F13"/>
    <mergeCell ref="H11:H13"/>
    <mergeCell ref="I11:I13"/>
    <mergeCell ref="A1:O1"/>
    <mergeCell ref="A2:O2"/>
    <mergeCell ref="A3:O3"/>
    <mergeCell ref="A4:O4"/>
    <mergeCell ref="A5:O5"/>
    <mergeCell ref="A11:A13"/>
    <mergeCell ref="B11:B13"/>
    <mergeCell ref="C11:C13"/>
    <mergeCell ref="A6:O6"/>
    <mergeCell ref="A7:O7"/>
    <mergeCell ref="A8:O8"/>
    <mergeCell ref="A9:O9"/>
    <mergeCell ref="A10:O10"/>
    <mergeCell ref="O11:O13"/>
    <mergeCell ref="J12:K12"/>
    <mergeCell ref="D11:D13"/>
    <mergeCell ref="E11:E13"/>
    <mergeCell ref="G11:G13"/>
    <mergeCell ref="N11:N13"/>
    <mergeCell ref="J11:M11"/>
    <mergeCell ref="L12:M12"/>
  </mergeCells>
  <pageMargins left="0" right="0" top="0" bottom="0" header="0" footer="0"/>
  <pageSetup paperSize="9" scale="3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W55"/>
  <sheetViews>
    <sheetView view="pageBreakPreview" topLeftCell="A8" zoomScale="40" zoomScaleNormal="37" zoomScaleSheetLayoutView="40" zoomScalePageLayoutView="71" workbookViewId="0">
      <selection activeCell="L28" sqref="L28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51.7109375" style="35" customWidth="1"/>
    <col min="7" max="7" width="46.28515625" style="35" hidden="1" customWidth="1"/>
    <col min="8" max="8" width="45.710937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57" customWidth="1"/>
    <col min="17" max="17" width="16.140625" style="657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23" s="22" customFormat="1" ht="9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655"/>
      <c r="Q1" s="68"/>
      <c r="R1" s="66"/>
    </row>
    <row r="2" spans="1:23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655"/>
      <c r="Q2" s="68"/>
      <c r="R2" s="66"/>
    </row>
    <row r="3" spans="1:23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655"/>
      <c r="Q3" s="68"/>
      <c r="R3" s="66"/>
    </row>
    <row r="4" spans="1:23" s="22" customFormat="1" ht="39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655"/>
      <c r="Q4" s="68"/>
      <c r="R4" s="66"/>
    </row>
    <row r="5" spans="1:23" s="22" customFormat="1" ht="39" customHeight="1" x14ac:dyDescent="0.25">
      <c r="A5" s="418" t="s">
        <v>95</v>
      </c>
      <c r="B5" s="569"/>
      <c r="C5" s="569"/>
      <c r="D5" s="569"/>
      <c r="E5" s="569"/>
      <c r="F5" s="569"/>
      <c r="G5" s="569"/>
      <c r="H5" s="569"/>
      <c r="I5" s="569"/>
      <c r="J5" s="569"/>
      <c r="K5" s="569"/>
      <c r="L5" s="569"/>
      <c r="M5" s="569"/>
      <c r="N5" s="569"/>
      <c r="O5" s="569"/>
      <c r="P5" s="655"/>
      <c r="Q5" s="68"/>
      <c r="R5" s="66"/>
    </row>
    <row r="6" spans="1:23" s="22" customFormat="1" ht="25.5" customHeight="1" x14ac:dyDescent="0.25">
      <c r="A6" s="418" t="s">
        <v>239</v>
      </c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  <c r="O6" s="569"/>
      <c r="P6" s="655"/>
      <c r="Q6" s="68"/>
      <c r="R6" s="66"/>
    </row>
    <row r="7" spans="1:23" s="22" customFormat="1" ht="27.75" customHeight="1" x14ac:dyDescent="0.25">
      <c r="A7" s="418" t="s">
        <v>51</v>
      </c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  <c r="O7" s="569"/>
      <c r="P7" s="655"/>
      <c r="Q7" s="68"/>
      <c r="R7" s="66"/>
    </row>
    <row r="8" spans="1:23" s="22" customFormat="1" ht="24" customHeight="1" x14ac:dyDescent="0.25">
      <c r="A8" s="420">
        <v>41952</v>
      </c>
      <c r="B8" s="569"/>
      <c r="C8" s="569"/>
      <c r="D8" s="569"/>
      <c r="E8" s="569"/>
      <c r="F8" s="569"/>
      <c r="G8" s="569"/>
      <c r="H8" s="569"/>
      <c r="I8" s="569"/>
      <c r="J8" s="569"/>
      <c r="K8" s="569"/>
      <c r="L8" s="569"/>
      <c r="M8" s="569"/>
      <c r="N8" s="569"/>
      <c r="O8" s="569"/>
      <c r="P8" s="655"/>
      <c r="Q8" s="68"/>
      <c r="R8" s="66"/>
    </row>
    <row r="9" spans="1:23" s="22" customFormat="1" ht="40.5" customHeight="1" x14ac:dyDescent="0.25">
      <c r="A9" s="570" t="s">
        <v>126</v>
      </c>
      <c r="B9" s="571"/>
      <c r="C9" s="571"/>
      <c r="D9" s="571"/>
      <c r="E9" s="571"/>
      <c r="F9" s="571"/>
      <c r="G9" s="571"/>
      <c r="H9" s="571"/>
      <c r="I9" s="571"/>
      <c r="J9" s="571"/>
      <c r="K9" s="571"/>
      <c r="L9" s="571"/>
      <c r="M9" s="571"/>
      <c r="N9" s="571"/>
      <c r="O9" s="571"/>
      <c r="P9" s="655"/>
      <c r="Q9" s="68"/>
      <c r="R9" s="66"/>
    </row>
    <row r="10" spans="1:23" s="22" customFormat="1" ht="39" customHeight="1" thickBot="1" x14ac:dyDescent="0.3">
      <c r="A10" s="418" t="s">
        <v>103</v>
      </c>
      <c r="B10" s="569"/>
      <c r="C10" s="569"/>
      <c r="D10" s="569"/>
      <c r="E10" s="569"/>
      <c r="F10" s="569"/>
      <c r="G10" s="569"/>
      <c r="H10" s="569"/>
      <c r="I10" s="569"/>
      <c r="J10" s="569"/>
      <c r="K10" s="569"/>
      <c r="L10" s="569"/>
      <c r="M10" s="569"/>
      <c r="N10" s="569"/>
      <c r="O10" s="569"/>
      <c r="P10" s="655"/>
      <c r="Q10" s="68"/>
      <c r="R10" s="66"/>
    </row>
    <row r="11" spans="1:23" s="23" customFormat="1" ht="30.75" customHeight="1" x14ac:dyDescent="0.25">
      <c r="A11" s="423" t="s">
        <v>64</v>
      </c>
      <c r="B11" s="426" t="s">
        <v>65</v>
      </c>
      <c r="C11" s="429" t="s">
        <v>66</v>
      </c>
      <c r="D11" s="429" t="s">
        <v>67</v>
      </c>
      <c r="E11" s="429" t="s">
        <v>41</v>
      </c>
      <c r="F11" s="429" t="s">
        <v>62</v>
      </c>
      <c r="G11" s="577" t="s">
        <v>92</v>
      </c>
      <c r="H11" s="429" t="s">
        <v>9</v>
      </c>
      <c r="I11" s="406" t="s">
        <v>68</v>
      </c>
      <c r="J11" s="561" t="s">
        <v>17</v>
      </c>
      <c r="K11" s="562"/>
      <c r="L11" s="562"/>
      <c r="M11" s="576"/>
      <c r="N11" s="443" t="s">
        <v>87</v>
      </c>
      <c r="O11" s="443" t="s">
        <v>50</v>
      </c>
      <c r="P11" s="68"/>
      <c r="Q11" s="68"/>
      <c r="R11" s="66"/>
    </row>
    <row r="12" spans="1:23" s="23" customFormat="1" ht="29.25" customHeight="1" x14ac:dyDescent="0.25">
      <c r="A12" s="424"/>
      <c r="B12" s="427"/>
      <c r="C12" s="430"/>
      <c r="D12" s="430"/>
      <c r="E12" s="430"/>
      <c r="F12" s="430"/>
      <c r="G12" s="578"/>
      <c r="H12" s="430"/>
      <c r="I12" s="407"/>
      <c r="J12" s="412" t="s">
        <v>90</v>
      </c>
      <c r="K12" s="445"/>
      <c r="L12" s="563" t="s">
        <v>91</v>
      </c>
      <c r="M12" s="564"/>
      <c r="N12" s="441"/>
      <c r="O12" s="441"/>
      <c r="P12" s="68"/>
      <c r="Q12" s="68"/>
      <c r="R12" s="66"/>
    </row>
    <row r="13" spans="1:23" s="23" customFormat="1" ht="28.5" customHeight="1" thickBot="1" x14ac:dyDescent="0.3">
      <c r="A13" s="425"/>
      <c r="B13" s="428"/>
      <c r="C13" s="431"/>
      <c r="D13" s="431"/>
      <c r="E13" s="431"/>
      <c r="F13" s="431"/>
      <c r="G13" s="536"/>
      <c r="H13" s="431"/>
      <c r="I13" s="408"/>
      <c r="J13" s="24" t="s">
        <v>71</v>
      </c>
      <c r="K13" s="25" t="s">
        <v>72</v>
      </c>
      <c r="L13" s="26" t="s">
        <v>71</v>
      </c>
      <c r="M13" s="25" t="s">
        <v>72</v>
      </c>
      <c r="N13" s="444"/>
      <c r="O13" s="444"/>
      <c r="P13" s="656">
        <v>70</v>
      </c>
      <c r="Q13" s="656">
        <v>40</v>
      </c>
      <c r="R13" s="66"/>
    </row>
    <row r="14" spans="1:23" s="23" customFormat="1" ht="27.75" customHeight="1" thickBot="1" x14ac:dyDescent="0.3">
      <c r="A14" s="572" t="s">
        <v>230</v>
      </c>
      <c r="B14" s="573"/>
      <c r="C14" s="573"/>
      <c r="D14" s="573"/>
      <c r="E14" s="573"/>
      <c r="F14" s="573"/>
      <c r="G14" s="573"/>
      <c r="H14" s="573"/>
      <c r="I14" s="573"/>
      <c r="J14" s="574"/>
      <c r="K14" s="574"/>
      <c r="L14" s="574"/>
      <c r="M14" s="574"/>
      <c r="N14" s="574"/>
      <c r="O14" s="575"/>
      <c r="P14" s="68"/>
      <c r="Q14" s="68"/>
      <c r="R14" s="66"/>
    </row>
    <row r="15" spans="1:23" s="86" customFormat="1" ht="48" customHeight="1" x14ac:dyDescent="0.25">
      <c r="A15" s="295">
        <v>1</v>
      </c>
      <c r="B15" s="296">
        <v>26</v>
      </c>
      <c r="C15" s="297" t="s">
        <v>215</v>
      </c>
      <c r="D15" s="298">
        <v>1992</v>
      </c>
      <c r="E15" s="319" t="s">
        <v>57</v>
      </c>
      <c r="F15" s="639" t="s">
        <v>218</v>
      </c>
      <c r="G15" s="297"/>
      <c r="H15" s="320" t="s">
        <v>217</v>
      </c>
      <c r="I15" s="355" t="s">
        <v>176</v>
      </c>
      <c r="J15" s="188">
        <v>0</v>
      </c>
      <c r="K15" s="189">
        <v>55.64</v>
      </c>
      <c r="L15" s="74">
        <v>0</v>
      </c>
      <c r="M15" s="189">
        <v>31.34</v>
      </c>
      <c r="N15" s="625"/>
      <c r="O15" s="623"/>
      <c r="P15" s="645">
        <f>(K15-$P$13)/4</f>
        <v>-3.59</v>
      </c>
      <c r="Q15" s="645">
        <f>(M15-$Q$13)/1</f>
        <v>-8.66</v>
      </c>
      <c r="R15" s="191"/>
      <c r="S15" s="191"/>
      <c r="T15" s="191"/>
      <c r="U15" s="191"/>
      <c r="V15" s="191"/>
      <c r="W15" s="191"/>
    </row>
    <row r="16" spans="1:23" s="86" customFormat="1" ht="48" customHeight="1" x14ac:dyDescent="0.25">
      <c r="A16" s="295">
        <v>2</v>
      </c>
      <c r="B16" s="296">
        <v>21</v>
      </c>
      <c r="C16" s="297" t="s">
        <v>277</v>
      </c>
      <c r="D16" s="298"/>
      <c r="E16" s="319"/>
      <c r="F16" s="297" t="s">
        <v>278</v>
      </c>
      <c r="G16" s="297"/>
      <c r="H16" s="320" t="s">
        <v>356</v>
      </c>
      <c r="I16" s="355" t="s">
        <v>279</v>
      </c>
      <c r="J16" s="188">
        <v>0</v>
      </c>
      <c r="K16" s="189">
        <v>59.65</v>
      </c>
      <c r="L16" s="74">
        <v>0</v>
      </c>
      <c r="M16" s="189">
        <v>31.8</v>
      </c>
      <c r="N16" s="625"/>
      <c r="O16" s="623"/>
      <c r="P16" s="645">
        <f>(K16-$P$13)/4</f>
        <v>-2.5875000000000004</v>
      </c>
      <c r="Q16" s="645">
        <f>(M16-$Q$13)/1</f>
        <v>-8.1999999999999993</v>
      </c>
      <c r="R16" s="191"/>
      <c r="S16" s="191"/>
      <c r="T16" s="191"/>
      <c r="U16" s="191"/>
      <c r="V16" s="191"/>
      <c r="W16" s="191"/>
    </row>
    <row r="17" spans="1:23" s="86" customFormat="1" ht="48" customHeight="1" x14ac:dyDescent="0.25">
      <c r="A17" s="295">
        <v>3</v>
      </c>
      <c r="B17" s="296">
        <v>53</v>
      </c>
      <c r="C17" s="297" t="s">
        <v>123</v>
      </c>
      <c r="D17" s="298">
        <v>1958</v>
      </c>
      <c r="E17" s="319" t="s">
        <v>57</v>
      </c>
      <c r="F17" s="297" t="s">
        <v>124</v>
      </c>
      <c r="G17" s="297" t="s">
        <v>140</v>
      </c>
      <c r="H17" s="320" t="s">
        <v>212</v>
      </c>
      <c r="I17" s="355" t="s">
        <v>94</v>
      </c>
      <c r="J17" s="188">
        <v>0</v>
      </c>
      <c r="K17" s="189">
        <v>65.260000000000005</v>
      </c>
      <c r="L17" s="74">
        <v>0</v>
      </c>
      <c r="M17" s="189">
        <v>34.82</v>
      </c>
      <c r="N17" s="625"/>
      <c r="O17" s="623"/>
      <c r="P17" s="645">
        <f>(K17-$P$13)/4</f>
        <v>-1.1849999999999987</v>
      </c>
      <c r="Q17" s="645">
        <f>(M17-$Q$13)/1</f>
        <v>-5.18</v>
      </c>
      <c r="R17" s="191"/>
      <c r="S17" s="191"/>
      <c r="T17" s="191"/>
      <c r="U17" s="191"/>
      <c r="V17" s="191"/>
      <c r="W17" s="191"/>
    </row>
    <row r="18" spans="1:23" s="86" customFormat="1" ht="48" customHeight="1" x14ac:dyDescent="0.25">
      <c r="A18" s="295">
        <v>4</v>
      </c>
      <c r="B18" s="296">
        <v>50</v>
      </c>
      <c r="C18" s="297" t="s">
        <v>116</v>
      </c>
      <c r="D18" s="298">
        <v>1992</v>
      </c>
      <c r="E18" s="319" t="s">
        <v>57</v>
      </c>
      <c r="F18" s="297" t="s">
        <v>261</v>
      </c>
      <c r="G18" s="297"/>
      <c r="H18" s="320" t="s">
        <v>107</v>
      </c>
      <c r="I18" s="355" t="s">
        <v>108</v>
      </c>
      <c r="J18" s="188">
        <v>0</v>
      </c>
      <c r="K18" s="189">
        <v>57.52</v>
      </c>
      <c r="L18" s="74">
        <v>4</v>
      </c>
      <c r="M18" s="189">
        <v>30.47</v>
      </c>
      <c r="N18" s="625"/>
      <c r="O18" s="623"/>
      <c r="P18" s="645">
        <f>(K18-$P$13)/4</f>
        <v>-3.1199999999999992</v>
      </c>
      <c r="Q18" s="645">
        <f>(M18-$Q$13)/1</f>
        <v>-9.5300000000000011</v>
      </c>
      <c r="R18" s="191"/>
      <c r="S18" s="191"/>
      <c r="T18" s="191"/>
      <c r="U18" s="191"/>
      <c r="V18" s="191"/>
      <c r="W18" s="191"/>
    </row>
    <row r="19" spans="1:23" s="86" customFormat="1" ht="48" customHeight="1" x14ac:dyDescent="0.25">
      <c r="A19" s="295">
        <v>5</v>
      </c>
      <c r="B19" s="296">
        <v>30</v>
      </c>
      <c r="C19" s="297" t="s">
        <v>151</v>
      </c>
      <c r="D19" s="298">
        <v>1997</v>
      </c>
      <c r="E19" s="319" t="s">
        <v>200</v>
      </c>
      <c r="F19" s="297" t="s">
        <v>152</v>
      </c>
      <c r="G19" s="297"/>
      <c r="H19" s="320" t="s">
        <v>153</v>
      </c>
      <c r="I19" s="355" t="s">
        <v>154</v>
      </c>
      <c r="J19" s="188">
        <v>0</v>
      </c>
      <c r="K19" s="189">
        <v>56.75</v>
      </c>
      <c r="L19" s="74">
        <v>4</v>
      </c>
      <c r="M19" s="189">
        <v>32.14</v>
      </c>
      <c r="N19" s="625"/>
      <c r="O19" s="623"/>
      <c r="P19" s="645">
        <f>(K19-$P$13)/4</f>
        <v>-3.3125</v>
      </c>
      <c r="Q19" s="645">
        <f>(M19-$Q$13)/1</f>
        <v>-7.8599999999999994</v>
      </c>
      <c r="R19" s="191"/>
      <c r="S19" s="191"/>
      <c r="T19" s="191"/>
      <c r="U19" s="191"/>
      <c r="V19" s="191"/>
      <c r="W19" s="191"/>
    </row>
    <row r="20" spans="1:23" s="86" customFormat="1" ht="48" customHeight="1" x14ac:dyDescent="0.25">
      <c r="A20" s="295">
        <v>6</v>
      </c>
      <c r="B20" s="296">
        <v>51</v>
      </c>
      <c r="C20" s="297" t="s">
        <v>116</v>
      </c>
      <c r="D20" s="298">
        <v>1992</v>
      </c>
      <c r="E20" s="319" t="s">
        <v>57</v>
      </c>
      <c r="F20" s="297" t="s">
        <v>254</v>
      </c>
      <c r="G20" s="297"/>
      <c r="H20" s="320" t="s">
        <v>107</v>
      </c>
      <c r="I20" s="355" t="s">
        <v>108</v>
      </c>
      <c r="J20" s="188">
        <v>4</v>
      </c>
      <c r="K20" s="189">
        <v>54.74</v>
      </c>
      <c r="L20" s="74"/>
      <c r="M20" s="189"/>
      <c r="N20" s="625"/>
      <c r="O20" s="623"/>
      <c r="P20" s="645">
        <f>(K20-$P$13)/4</f>
        <v>-3.8149999999999995</v>
      </c>
      <c r="Q20" s="645">
        <f>(M20-$Q$13)/1</f>
        <v>-40</v>
      </c>
      <c r="R20" s="191"/>
      <c r="S20" s="191"/>
      <c r="T20" s="191"/>
      <c r="U20" s="191"/>
      <c r="V20" s="191"/>
      <c r="W20" s="191"/>
    </row>
    <row r="21" spans="1:23" s="86" customFormat="1" ht="48" customHeight="1" x14ac:dyDescent="0.25">
      <c r="A21" s="295">
        <v>7</v>
      </c>
      <c r="B21" s="296">
        <v>54</v>
      </c>
      <c r="C21" s="297" t="s">
        <v>100</v>
      </c>
      <c r="D21" s="298">
        <v>1988</v>
      </c>
      <c r="E21" s="319"/>
      <c r="F21" s="297" t="s">
        <v>211</v>
      </c>
      <c r="G21" s="297"/>
      <c r="H21" s="320" t="s">
        <v>138</v>
      </c>
      <c r="I21" s="355" t="s">
        <v>94</v>
      </c>
      <c r="J21" s="188">
        <v>4</v>
      </c>
      <c r="K21" s="189">
        <v>59.74</v>
      </c>
      <c r="L21" s="74"/>
      <c r="M21" s="622"/>
      <c r="N21" s="625"/>
      <c r="O21" s="623"/>
      <c r="P21" s="645">
        <f t="shared" ref="P21:P25" si="0">(K21-$P$13)/4</f>
        <v>-2.5649999999999995</v>
      </c>
      <c r="Q21" s="645">
        <f t="shared" ref="Q21:Q25" si="1">(M21-$Q$13)/1</f>
        <v>-40</v>
      </c>
      <c r="R21" s="191"/>
      <c r="S21" s="191"/>
      <c r="T21" s="191"/>
      <c r="U21" s="191"/>
      <c r="V21" s="191"/>
      <c r="W21" s="191"/>
    </row>
    <row r="22" spans="1:23" s="86" customFormat="1" ht="48" customHeight="1" x14ac:dyDescent="0.25">
      <c r="A22" s="295">
        <v>8</v>
      </c>
      <c r="B22" s="296">
        <v>2</v>
      </c>
      <c r="C22" s="297" t="s">
        <v>102</v>
      </c>
      <c r="D22" s="298">
        <v>1995</v>
      </c>
      <c r="E22" s="319" t="s">
        <v>57</v>
      </c>
      <c r="F22" s="297" t="s">
        <v>199</v>
      </c>
      <c r="G22" s="297"/>
      <c r="H22" s="628" t="s">
        <v>355</v>
      </c>
      <c r="I22" s="632" t="s">
        <v>354</v>
      </c>
      <c r="J22" s="188">
        <v>4</v>
      </c>
      <c r="K22" s="189">
        <v>64.66</v>
      </c>
      <c r="L22" s="74"/>
      <c r="M22" s="189"/>
      <c r="N22" s="625"/>
      <c r="O22" s="623"/>
      <c r="P22" s="645">
        <f>(K22-$P$13)/4</f>
        <v>-1.3350000000000009</v>
      </c>
      <c r="Q22" s="645">
        <f>(M22-$Q$13)/1</f>
        <v>-40</v>
      </c>
      <c r="R22" s="191"/>
      <c r="S22" s="191"/>
      <c r="T22" s="191"/>
      <c r="U22" s="191"/>
      <c r="V22" s="191"/>
      <c r="W22" s="191"/>
    </row>
    <row r="23" spans="1:23" s="86" customFormat="1" ht="48" customHeight="1" x14ac:dyDescent="0.25">
      <c r="A23" s="295">
        <v>9</v>
      </c>
      <c r="B23" s="296">
        <v>48</v>
      </c>
      <c r="C23" s="297" t="s">
        <v>196</v>
      </c>
      <c r="D23" s="298">
        <v>1997</v>
      </c>
      <c r="E23" s="319" t="s">
        <v>61</v>
      </c>
      <c r="F23" s="297" t="s">
        <v>197</v>
      </c>
      <c r="G23" s="297"/>
      <c r="H23" s="320" t="s">
        <v>260</v>
      </c>
      <c r="I23" s="355" t="s">
        <v>198</v>
      </c>
      <c r="J23" s="188">
        <v>6</v>
      </c>
      <c r="K23" s="189">
        <v>76.010000000000005</v>
      </c>
      <c r="L23" s="74"/>
      <c r="M23" s="189"/>
      <c r="N23" s="625"/>
      <c r="O23" s="623"/>
      <c r="P23" s="645">
        <f t="shared" si="0"/>
        <v>1.5025000000000013</v>
      </c>
      <c r="Q23" s="645">
        <f t="shared" si="1"/>
        <v>-40</v>
      </c>
      <c r="R23" s="191"/>
      <c r="S23" s="191"/>
      <c r="T23" s="191"/>
      <c r="U23" s="191"/>
      <c r="V23" s="191"/>
      <c r="W23" s="191"/>
    </row>
    <row r="24" spans="1:23" s="86" customFormat="1" ht="48" customHeight="1" x14ac:dyDescent="0.25">
      <c r="A24" s="295">
        <v>10</v>
      </c>
      <c r="B24" s="296">
        <v>27</v>
      </c>
      <c r="C24" s="297" t="s">
        <v>215</v>
      </c>
      <c r="D24" s="298">
        <v>1992</v>
      </c>
      <c r="E24" s="319" t="s">
        <v>57</v>
      </c>
      <c r="F24" s="297" t="s">
        <v>216</v>
      </c>
      <c r="G24" s="297"/>
      <c r="H24" s="320" t="s">
        <v>217</v>
      </c>
      <c r="I24" s="355" t="s">
        <v>176</v>
      </c>
      <c r="J24" s="188">
        <v>8</v>
      </c>
      <c r="K24" s="189">
        <v>59.02</v>
      </c>
      <c r="L24" s="74"/>
      <c r="M24" s="189"/>
      <c r="N24" s="625"/>
      <c r="O24" s="623"/>
      <c r="P24" s="645">
        <f>(K24-$P$13)/4</f>
        <v>-2.7449999999999992</v>
      </c>
      <c r="Q24" s="645">
        <f>(M24-$Q$13)/1</f>
        <v>-40</v>
      </c>
      <c r="R24" s="191"/>
      <c r="S24" s="191"/>
      <c r="T24" s="191"/>
      <c r="U24" s="191"/>
      <c r="V24" s="191"/>
      <c r="W24" s="191"/>
    </row>
    <row r="25" spans="1:23" s="86" customFormat="1" ht="48" customHeight="1" x14ac:dyDescent="0.25">
      <c r="A25" s="295">
        <v>11</v>
      </c>
      <c r="B25" s="296">
        <v>55</v>
      </c>
      <c r="C25" s="297" t="s">
        <v>100</v>
      </c>
      <c r="D25" s="298">
        <v>1988</v>
      </c>
      <c r="E25" s="319"/>
      <c r="F25" s="297" t="s">
        <v>137</v>
      </c>
      <c r="G25" s="297"/>
      <c r="H25" s="320" t="s">
        <v>138</v>
      </c>
      <c r="I25" s="355" t="s">
        <v>94</v>
      </c>
      <c r="J25" s="188">
        <v>8</v>
      </c>
      <c r="K25" s="189">
        <v>59.3</v>
      </c>
      <c r="L25" s="74"/>
      <c r="M25" s="189"/>
      <c r="N25" s="625"/>
      <c r="O25" s="623"/>
      <c r="P25" s="645">
        <f t="shared" si="0"/>
        <v>-2.6750000000000007</v>
      </c>
      <c r="Q25" s="645">
        <f t="shared" si="1"/>
        <v>-40</v>
      </c>
      <c r="R25" s="191"/>
      <c r="S25" s="191"/>
      <c r="T25" s="191"/>
      <c r="U25" s="191"/>
      <c r="V25" s="191"/>
      <c r="W25" s="191"/>
    </row>
    <row r="26" spans="1:23" s="86" customFormat="1" ht="48" customHeight="1" thickBot="1" x14ac:dyDescent="0.3">
      <c r="A26" s="295"/>
      <c r="B26" s="296">
        <v>39</v>
      </c>
      <c r="C26" s="297" t="s">
        <v>327</v>
      </c>
      <c r="D26" s="298">
        <v>1972</v>
      </c>
      <c r="E26" s="319" t="s">
        <v>60</v>
      </c>
      <c r="F26" s="297" t="s">
        <v>328</v>
      </c>
      <c r="G26" s="297" t="s">
        <v>329</v>
      </c>
      <c r="H26" s="320" t="s">
        <v>96</v>
      </c>
      <c r="I26" s="632" t="s">
        <v>157</v>
      </c>
      <c r="J26" s="505" t="s">
        <v>302</v>
      </c>
      <c r="K26" s="506"/>
      <c r="L26" s="506"/>
      <c r="M26" s="507"/>
      <c r="N26" s="625"/>
      <c r="O26" s="623"/>
      <c r="P26" s="645">
        <f>(K26-$P$13)/4</f>
        <v>-17.5</v>
      </c>
      <c r="Q26" s="645">
        <f>(M26-$Q$13)/1</f>
        <v>-40</v>
      </c>
      <c r="R26" s="191"/>
      <c r="S26" s="191"/>
      <c r="T26" s="191"/>
      <c r="U26" s="191"/>
      <c r="V26" s="191"/>
      <c r="W26" s="191"/>
    </row>
    <row r="27" spans="1:23" s="23" customFormat="1" ht="26.25" customHeight="1" thickBot="1" x14ac:dyDescent="0.3">
      <c r="A27" s="572" t="s">
        <v>353</v>
      </c>
      <c r="B27" s="573"/>
      <c r="C27" s="573"/>
      <c r="D27" s="573"/>
      <c r="E27" s="573"/>
      <c r="F27" s="573"/>
      <c r="G27" s="573"/>
      <c r="H27" s="573"/>
      <c r="I27" s="573"/>
      <c r="J27" s="574"/>
      <c r="K27" s="574"/>
      <c r="L27" s="574"/>
      <c r="M27" s="574"/>
      <c r="N27" s="574"/>
      <c r="O27" s="575"/>
      <c r="P27" s="68">
        <f t="shared" ref="P27:P34" si="2">(K27-$P$13)/4</f>
        <v>-17.5</v>
      </c>
      <c r="Q27" s="68">
        <f t="shared" ref="Q27:Q34" si="3">(M27-$Q$13)/1</f>
        <v>-40</v>
      </c>
      <c r="R27" s="66"/>
    </row>
    <row r="28" spans="1:23" s="86" customFormat="1" ht="48" customHeight="1" x14ac:dyDescent="0.25">
      <c r="A28" s="295">
        <v>1</v>
      </c>
      <c r="B28" s="296">
        <v>58</v>
      </c>
      <c r="C28" s="297" t="s">
        <v>300</v>
      </c>
      <c r="D28" s="298">
        <v>1987</v>
      </c>
      <c r="E28" s="319" t="s">
        <v>63</v>
      </c>
      <c r="F28" s="297" t="s">
        <v>270</v>
      </c>
      <c r="G28" s="297" t="s">
        <v>271</v>
      </c>
      <c r="H28" s="320" t="s">
        <v>272</v>
      </c>
      <c r="I28" s="355" t="s">
        <v>273</v>
      </c>
      <c r="J28" s="188">
        <v>0</v>
      </c>
      <c r="K28" s="189">
        <v>62.49</v>
      </c>
      <c r="L28" s="74">
        <v>0</v>
      </c>
      <c r="M28" s="189">
        <v>32.4</v>
      </c>
      <c r="N28" s="625"/>
      <c r="O28" s="623"/>
      <c r="P28" s="645">
        <f>(K28-$P$13)/4</f>
        <v>-1.8774999999999995</v>
      </c>
      <c r="Q28" s="645">
        <f>(M28-$Q$13)/1</f>
        <v>-7.6000000000000014</v>
      </c>
      <c r="R28" s="191"/>
      <c r="S28" s="191"/>
      <c r="T28" s="191"/>
      <c r="U28" s="191"/>
      <c r="V28" s="191"/>
      <c r="W28" s="191"/>
    </row>
    <row r="29" spans="1:23" s="86" customFormat="1" ht="50.25" customHeight="1" x14ac:dyDescent="0.25">
      <c r="A29" s="295">
        <v>2</v>
      </c>
      <c r="B29" s="296">
        <v>60</v>
      </c>
      <c r="C29" s="297" t="s">
        <v>274</v>
      </c>
      <c r="D29" s="298"/>
      <c r="E29" s="319" t="s">
        <v>57</v>
      </c>
      <c r="F29" s="297" t="s">
        <v>275</v>
      </c>
      <c r="G29" s="297"/>
      <c r="H29" s="320" t="s">
        <v>268</v>
      </c>
      <c r="I29" s="355" t="s">
        <v>276</v>
      </c>
      <c r="J29" s="188">
        <v>0</v>
      </c>
      <c r="K29" s="189">
        <v>60.22</v>
      </c>
      <c r="L29" s="74">
        <v>0</v>
      </c>
      <c r="M29" s="189">
        <v>35.01</v>
      </c>
      <c r="N29" s="625"/>
      <c r="O29" s="623"/>
      <c r="P29" s="645">
        <f>(K29-$P$13)/4</f>
        <v>-2.4450000000000003</v>
      </c>
      <c r="Q29" s="645">
        <f>(M29-$Q$13)/1</f>
        <v>-4.990000000000002</v>
      </c>
      <c r="R29" s="191"/>
      <c r="S29" s="191"/>
      <c r="T29" s="191"/>
      <c r="U29" s="191"/>
      <c r="V29" s="191"/>
      <c r="W29" s="191"/>
    </row>
    <row r="30" spans="1:23" s="86" customFormat="1" ht="48" customHeight="1" x14ac:dyDescent="0.25">
      <c r="A30" s="295">
        <v>3</v>
      </c>
      <c r="B30" s="296">
        <v>68</v>
      </c>
      <c r="C30" s="297" t="s">
        <v>357</v>
      </c>
      <c r="D30" s="298">
        <v>1988</v>
      </c>
      <c r="E30" s="319" t="s">
        <v>56</v>
      </c>
      <c r="F30" s="297" t="s">
        <v>331</v>
      </c>
      <c r="G30" s="297"/>
      <c r="H30" s="320" t="s">
        <v>325</v>
      </c>
      <c r="I30" s="355" t="s">
        <v>94</v>
      </c>
      <c r="J30" s="188">
        <v>0</v>
      </c>
      <c r="K30" s="189">
        <v>65.97</v>
      </c>
      <c r="L30" s="74">
        <v>0</v>
      </c>
      <c r="M30" s="189">
        <v>36.97</v>
      </c>
      <c r="N30" s="625"/>
      <c r="O30" s="623"/>
      <c r="P30" s="645">
        <f t="shared" ref="P30" si="4">(K30-$P$13)/4</f>
        <v>-1.0075000000000003</v>
      </c>
      <c r="Q30" s="645">
        <f t="shared" ref="Q30" si="5">(M30-$Q$13)/1</f>
        <v>-3.0300000000000011</v>
      </c>
      <c r="R30" s="191"/>
      <c r="S30" s="191"/>
      <c r="T30" s="191"/>
      <c r="U30" s="191"/>
      <c r="V30" s="191"/>
      <c r="W30" s="191"/>
    </row>
    <row r="31" spans="1:23" s="86" customFormat="1" ht="50.25" customHeight="1" x14ac:dyDescent="0.25">
      <c r="A31" s="295">
        <v>4</v>
      </c>
      <c r="B31" s="296">
        <v>22</v>
      </c>
      <c r="C31" s="297" t="s">
        <v>262</v>
      </c>
      <c r="D31" s="298"/>
      <c r="E31" s="319"/>
      <c r="F31" s="297" t="s">
        <v>263</v>
      </c>
      <c r="G31" s="297"/>
      <c r="H31" s="320" t="s">
        <v>264</v>
      </c>
      <c r="I31" s="355" t="s">
        <v>265</v>
      </c>
      <c r="J31" s="188">
        <v>4</v>
      </c>
      <c r="K31" s="189">
        <v>59.59</v>
      </c>
      <c r="L31" s="74"/>
      <c r="M31" s="189"/>
      <c r="N31" s="625"/>
      <c r="O31" s="623"/>
      <c r="P31" s="645">
        <f>(K31-$P$13)/4</f>
        <v>-2.6024999999999991</v>
      </c>
      <c r="Q31" s="645">
        <f>(M31-$Q$13)/1</f>
        <v>-40</v>
      </c>
      <c r="R31" s="191"/>
      <c r="S31" s="191"/>
      <c r="T31" s="191"/>
      <c r="U31" s="191"/>
      <c r="V31" s="191"/>
      <c r="W31" s="191"/>
    </row>
    <row r="32" spans="1:23" s="86" customFormat="1" ht="50.25" customHeight="1" x14ac:dyDescent="0.25">
      <c r="A32" s="295">
        <v>5</v>
      </c>
      <c r="B32" s="296">
        <v>19</v>
      </c>
      <c r="C32" s="297" t="s">
        <v>89</v>
      </c>
      <c r="D32" s="298">
        <v>1992</v>
      </c>
      <c r="E32" s="319"/>
      <c r="F32" s="297" t="s">
        <v>201</v>
      </c>
      <c r="G32" s="297" t="s">
        <v>202</v>
      </c>
      <c r="H32" s="320" t="s">
        <v>132</v>
      </c>
      <c r="I32" s="355" t="s">
        <v>133</v>
      </c>
      <c r="J32" s="188">
        <v>4</v>
      </c>
      <c r="K32" s="189">
        <v>62.28</v>
      </c>
      <c r="L32" s="74"/>
      <c r="M32" s="189"/>
      <c r="N32" s="625"/>
      <c r="O32" s="623"/>
      <c r="P32" s="645">
        <f>(K32-$P$13)/4</f>
        <v>-1.9299999999999997</v>
      </c>
      <c r="Q32" s="645">
        <f>(M32-$Q$13)/1</f>
        <v>-40</v>
      </c>
      <c r="R32" s="191"/>
      <c r="S32" s="191"/>
      <c r="T32" s="191"/>
      <c r="U32" s="191"/>
      <c r="V32" s="191"/>
      <c r="W32" s="191"/>
    </row>
    <row r="33" spans="1:23" s="86" customFormat="1" ht="50.25" customHeight="1" x14ac:dyDescent="0.25">
      <c r="A33" s="295">
        <v>6</v>
      </c>
      <c r="B33" s="296">
        <v>57</v>
      </c>
      <c r="C33" s="297" t="s">
        <v>266</v>
      </c>
      <c r="D33" s="298">
        <v>1958</v>
      </c>
      <c r="E33" s="319" t="s">
        <v>63</v>
      </c>
      <c r="F33" s="297" t="s">
        <v>267</v>
      </c>
      <c r="G33" s="297"/>
      <c r="H33" s="320" t="s">
        <v>268</v>
      </c>
      <c r="I33" s="355" t="s">
        <v>94</v>
      </c>
      <c r="J33" s="188">
        <v>4</v>
      </c>
      <c r="K33" s="189">
        <v>63.12</v>
      </c>
      <c r="L33" s="74"/>
      <c r="M33" s="189"/>
      <c r="N33" s="625"/>
      <c r="O33" s="623"/>
      <c r="P33" s="645">
        <f>(K33-$P$13)/4</f>
        <v>-1.7200000000000006</v>
      </c>
      <c r="Q33" s="645"/>
      <c r="R33" s="191"/>
      <c r="S33" s="191"/>
      <c r="T33" s="191"/>
      <c r="U33" s="191"/>
      <c r="V33" s="191"/>
      <c r="W33" s="191"/>
    </row>
    <row r="34" spans="1:23" s="86" customFormat="1" ht="50.25" customHeight="1" thickBot="1" x14ac:dyDescent="0.3">
      <c r="A34" s="325">
        <v>7</v>
      </c>
      <c r="B34" s="326">
        <v>20</v>
      </c>
      <c r="C34" s="327" t="s">
        <v>89</v>
      </c>
      <c r="D34" s="328">
        <v>1992</v>
      </c>
      <c r="E34" s="357"/>
      <c r="F34" s="327" t="s">
        <v>203</v>
      </c>
      <c r="G34" s="327" t="s">
        <v>204</v>
      </c>
      <c r="H34" s="329" t="s">
        <v>132</v>
      </c>
      <c r="I34" s="358" t="s">
        <v>133</v>
      </c>
      <c r="J34" s="620">
        <v>12</v>
      </c>
      <c r="K34" s="307">
        <v>59.5</v>
      </c>
      <c r="L34" s="186"/>
      <c r="M34" s="307"/>
      <c r="N34" s="626"/>
      <c r="O34" s="624"/>
      <c r="P34" s="645">
        <f t="shared" si="2"/>
        <v>-2.625</v>
      </c>
      <c r="Q34" s="645">
        <f t="shared" si="3"/>
        <v>-40</v>
      </c>
      <c r="R34" s="191"/>
      <c r="S34" s="191"/>
      <c r="T34" s="191"/>
      <c r="U34" s="191"/>
      <c r="V34" s="191"/>
      <c r="W34" s="191"/>
    </row>
    <row r="35" spans="1:23" s="22" customFormat="1" ht="24" customHeight="1" x14ac:dyDescent="0.45">
      <c r="A35" s="54"/>
      <c r="B35" s="54"/>
      <c r="C35" s="54"/>
      <c r="D35" s="30" t="s">
        <v>73</v>
      </c>
      <c r="E35" s="30"/>
      <c r="F35" s="55"/>
      <c r="G35" s="55"/>
      <c r="H35" s="56"/>
      <c r="I35" s="30"/>
      <c r="J35" s="30" t="s">
        <v>143</v>
      </c>
      <c r="K35" s="54"/>
      <c r="L35" s="54"/>
      <c r="M35" s="54"/>
      <c r="N35" s="54"/>
      <c r="O35" s="54"/>
      <c r="P35" s="68"/>
      <c r="Q35" s="68"/>
      <c r="R35" s="66"/>
    </row>
    <row r="36" spans="1:23" s="22" customFormat="1" ht="10.5" customHeight="1" x14ac:dyDescent="0.45">
      <c r="A36" s="54"/>
      <c r="B36" s="54"/>
      <c r="C36" s="54"/>
      <c r="D36" s="55"/>
      <c r="E36" s="55"/>
      <c r="F36" s="55"/>
      <c r="G36" s="55"/>
      <c r="H36" s="56"/>
      <c r="I36" s="30"/>
      <c r="J36" s="54"/>
      <c r="K36" s="54"/>
      <c r="L36" s="54"/>
      <c r="M36" s="54"/>
      <c r="N36" s="54"/>
      <c r="O36" s="54"/>
      <c r="P36" s="68"/>
      <c r="Q36" s="68"/>
      <c r="R36" s="66"/>
    </row>
    <row r="37" spans="1:23" s="22" customFormat="1" ht="30" customHeight="1" x14ac:dyDescent="0.45">
      <c r="A37" s="54"/>
      <c r="B37" s="54"/>
      <c r="C37" s="54"/>
      <c r="D37" s="30" t="s">
        <v>74</v>
      </c>
      <c r="E37" s="30"/>
      <c r="F37" s="55"/>
      <c r="G37" s="55"/>
      <c r="H37" s="56"/>
      <c r="I37" s="30"/>
      <c r="J37" s="30" t="s">
        <v>75</v>
      </c>
      <c r="K37" s="54"/>
      <c r="L37" s="54"/>
      <c r="M37" s="54"/>
      <c r="N37" s="54"/>
      <c r="O37" s="54"/>
      <c r="P37" s="68"/>
      <c r="Q37" s="68"/>
      <c r="R37" s="66"/>
    </row>
    <row r="38" spans="1:23" ht="25.5" customHeight="1" x14ac:dyDescent="0.25"/>
    <row r="39" spans="1:23" ht="25.5" customHeight="1" x14ac:dyDescent="0.25"/>
    <row r="40" spans="1:23" ht="25.5" customHeight="1" x14ac:dyDescent="0.25">
      <c r="C40" s="35"/>
      <c r="P40" s="647"/>
      <c r="Q40" s="647"/>
      <c r="R40" s="35"/>
    </row>
    <row r="41" spans="1:23" ht="25.5" customHeight="1" x14ac:dyDescent="0.25">
      <c r="C41" s="35"/>
      <c r="P41" s="647"/>
      <c r="Q41" s="647"/>
      <c r="R41" s="35"/>
    </row>
    <row r="42" spans="1:23" ht="25.5" customHeight="1" x14ac:dyDescent="0.25">
      <c r="C42" s="35"/>
      <c r="P42" s="647"/>
      <c r="Q42" s="647"/>
      <c r="R42" s="35"/>
    </row>
    <row r="43" spans="1:23" ht="25.5" customHeight="1" x14ac:dyDescent="0.25">
      <c r="C43" s="35"/>
      <c r="P43" s="647"/>
      <c r="Q43" s="647"/>
      <c r="R43" s="35"/>
    </row>
    <row r="44" spans="1:23" ht="25.5" customHeight="1" x14ac:dyDescent="0.25">
      <c r="C44" s="35"/>
      <c r="P44" s="647"/>
      <c r="Q44" s="647"/>
      <c r="R44" s="35"/>
    </row>
    <row r="45" spans="1:23" ht="25.5" customHeight="1" x14ac:dyDescent="0.25">
      <c r="C45" s="35"/>
      <c r="P45" s="647"/>
      <c r="Q45" s="647"/>
      <c r="R45" s="35"/>
    </row>
    <row r="46" spans="1:23" ht="25.5" customHeight="1" x14ac:dyDescent="0.25">
      <c r="C46" s="35"/>
      <c r="P46" s="647"/>
      <c r="Q46" s="647"/>
      <c r="R46" s="35"/>
    </row>
    <row r="47" spans="1:23" ht="25.5" customHeight="1" x14ac:dyDescent="0.25">
      <c r="C47" s="35"/>
      <c r="P47" s="647"/>
      <c r="Q47" s="647"/>
      <c r="R47" s="35"/>
    </row>
    <row r="48" spans="1:23" ht="25.5" customHeight="1" x14ac:dyDescent="0.25">
      <c r="C48" s="35"/>
      <c r="P48" s="647"/>
      <c r="Q48" s="647"/>
      <c r="R48" s="35"/>
    </row>
    <row r="49" spans="3:18" ht="25.5" customHeight="1" x14ac:dyDescent="0.25">
      <c r="C49" s="35"/>
      <c r="P49" s="647"/>
      <c r="Q49" s="647"/>
      <c r="R49" s="35"/>
    </row>
    <row r="50" spans="3:18" ht="25.5" customHeight="1" x14ac:dyDescent="0.25">
      <c r="C50" s="35"/>
      <c r="P50" s="647"/>
      <c r="Q50" s="647"/>
      <c r="R50" s="35"/>
    </row>
    <row r="51" spans="3:18" ht="25.5" customHeight="1" x14ac:dyDescent="0.25">
      <c r="C51" s="35"/>
      <c r="P51" s="647"/>
      <c r="Q51" s="647"/>
      <c r="R51" s="35"/>
    </row>
    <row r="52" spans="3:18" ht="25.5" customHeight="1" x14ac:dyDescent="0.25">
      <c r="C52" s="35"/>
      <c r="P52" s="647"/>
      <c r="Q52" s="647"/>
      <c r="R52" s="35"/>
    </row>
    <row r="53" spans="3:18" ht="25.5" customHeight="1" x14ac:dyDescent="0.25">
      <c r="C53" s="35"/>
      <c r="P53" s="647"/>
      <c r="Q53" s="647"/>
      <c r="R53" s="35"/>
    </row>
    <row r="54" spans="3:18" ht="25.5" customHeight="1" x14ac:dyDescent="0.25">
      <c r="C54" s="35"/>
      <c r="P54" s="647"/>
      <c r="Q54" s="647"/>
      <c r="R54" s="35"/>
    </row>
    <row r="55" spans="3:18" ht="25.5" customHeight="1" x14ac:dyDescent="0.25">
      <c r="C55" s="35"/>
      <c r="P55" s="647"/>
      <c r="Q55" s="647"/>
      <c r="R55" s="35"/>
    </row>
  </sheetData>
  <mergeCells count="27">
    <mergeCell ref="J26:M26"/>
    <mergeCell ref="A14:O14"/>
    <mergeCell ref="A27:O27"/>
    <mergeCell ref="I11:I13"/>
    <mergeCell ref="J11:M11"/>
    <mergeCell ref="N11:N13"/>
    <mergeCell ref="O11:O13"/>
    <mergeCell ref="J12:K12"/>
    <mergeCell ref="L12:M12"/>
    <mergeCell ref="F11:F13"/>
    <mergeCell ref="G11:G13"/>
    <mergeCell ref="H11:H13"/>
    <mergeCell ref="A11:A13"/>
    <mergeCell ref="B11:B13"/>
    <mergeCell ref="C11:C13"/>
    <mergeCell ref="D11:D13"/>
    <mergeCell ref="E11:E13"/>
    <mergeCell ref="A1:O1"/>
    <mergeCell ref="A2:O2"/>
    <mergeCell ref="A3:O3"/>
    <mergeCell ref="A4:O4"/>
    <mergeCell ref="A5:O5"/>
    <mergeCell ref="A6:O6"/>
    <mergeCell ref="A7:O7"/>
    <mergeCell ref="A8:O8"/>
    <mergeCell ref="A9:O9"/>
    <mergeCell ref="A10:O10"/>
  </mergeCells>
  <pageMargins left="0" right="0" top="0" bottom="0" header="0" footer="0"/>
  <pageSetup paperSize="9" scale="3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Q30"/>
  <sheetViews>
    <sheetView view="pageBreakPreview" topLeftCell="A16" zoomScale="42" zoomScaleNormal="100" zoomScaleSheetLayoutView="42" workbookViewId="0">
      <selection activeCell="D24" sqref="D24"/>
    </sheetView>
  </sheetViews>
  <sheetFormatPr defaultRowHeight="42" x14ac:dyDescent="0.25"/>
  <cols>
    <col min="1" max="1" width="10.5703125" style="84" customWidth="1"/>
    <col min="2" max="2" width="13.28515625" style="84" customWidth="1"/>
    <col min="3" max="3" width="97.85546875" style="174" customWidth="1"/>
    <col min="4" max="4" width="19.5703125" style="63" customWidth="1"/>
    <col min="5" max="5" width="23.140625" style="63" customWidth="1"/>
    <col min="6" max="6" width="74.7109375" style="63" customWidth="1"/>
    <col min="7" max="7" width="21.42578125" style="35" hidden="1" customWidth="1"/>
    <col min="8" max="8" width="71.7109375" style="83" customWidth="1"/>
    <col min="9" max="9" width="50.7109375" style="84" customWidth="1"/>
    <col min="10" max="10" width="13.85546875" style="63" customWidth="1"/>
    <col min="11" max="11" width="19" style="84" customWidth="1"/>
    <col min="12" max="12" width="17.28515625" style="35" customWidth="1"/>
    <col min="13" max="13" width="21.42578125" style="203" customWidth="1"/>
    <col min="14" max="15" width="9.140625" style="204"/>
    <col min="16" max="16384" width="9.140625" style="35"/>
  </cols>
  <sheetData>
    <row r="1" spans="1:17" s="22" customFormat="1" ht="39" customHeight="1" x14ac:dyDescent="0.25">
      <c r="A1" s="511"/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197"/>
      <c r="N1" s="198"/>
      <c r="O1" s="198"/>
      <c r="P1" s="48"/>
      <c r="Q1" s="21"/>
    </row>
    <row r="2" spans="1:17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197"/>
      <c r="N2" s="198"/>
      <c r="O2" s="198"/>
      <c r="P2" s="48"/>
      <c r="Q2" s="21"/>
    </row>
    <row r="3" spans="1:17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197"/>
      <c r="N3" s="198"/>
      <c r="O3" s="198"/>
      <c r="P3" s="48"/>
      <c r="Q3" s="21"/>
    </row>
    <row r="4" spans="1:17" s="22" customFormat="1" ht="28.5" customHeight="1" x14ac:dyDescent="0.25">
      <c r="A4" s="418" t="s">
        <v>95</v>
      </c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197"/>
      <c r="N4" s="198"/>
      <c r="O4" s="198"/>
      <c r="P4" s="48"/>
      <c r="Q4" s="21"/>
    </row>
    <row r="5" spans="1:17" s="22" customFormat="1" ht="33" customHeight="1" x14ac:dyDescent="0.25">
      <c r="A5" s="418" t="s">
        <v>239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197"/>
      <c r="N5" s="198"/>
      <c r="O5" s="198"/>
      <c r="P5" s="48"/>
      <c r="Q5" s="21"/>
    </row>
    <row r="6" spans="1:17" s="22" customFormat="1" ht="30.75" customHeight="1" x14ac:dyDescent="0.25">
      <c r="A6" s="418" t="s">
        <v>51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197"/>
      <c r="N6" s="198"/>
      <c r="O6" s="198"/>
      <c r="P6" s="48"/>
      <c r="Q6" s="21"/>
    </row>
    <row r="7" spans="1:17" s="22" customFormat="1" ht="30" x14ac:dyDescent="0.25">
      <c r="A7" s="420">
        <v>41952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197"/>
      <c r="N7" s="198"/>
      <c r="O7" s="198"/>
      <c r="P7" s="48"/>
      <c r="Q7" s="21"/>
    </row>
    <row r="8" spans="1:17" s="22" customFormat="1" ht="33" customHeight="1" x14ac:dyDescent="0.25">
      <c r="A8" s="579" t="s">
        <v>127</v>
      </c>
      <c r="B8" s="580"/>
      <c r="C8" s="580"/>
      <c r="D8" s="580"/>
      <c r="E8" s="580"/>
      <c r="F8" s="580"/>
      <c r="G8" s="580"/>
      <c r="H8" s="580"/>
      <c r="I8" s="580"/>
      <c r="J8" s="580"/>
      <c r="K8" s="580"/>
      <c r="L8" s="580"/>
      <c r="M8" s="197"/>
      <c r="N8" s="198"/>
      <c r="O8" s="198"/>
      <c r="P8" s="48"/>
      <c r="Q8" s="21"/>
    </row>
    <row r="9" spans="1:17" s="22" customFormat="1" ht="33.75" customHeight="1" thickBot="1" x14ac:dyDescent="0.45">
      <c r="A9" s="489" t="s">
        <v>106</v>
      </c>
      <c r="B9" s="490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197">
        <v>80</v>
      </c>
      <c r="N9" s="198"/>
      <c r="O9" s="198"/>
      <c r="P9" s="48"/>
      <c r="Q9" s="21"/>
    </row>
    <row r="10" spans="1:17" s="37" customFormat="1" ht="23.25" customHeight="1" x14ac:dyDescent="0.25">
      <c r="A10" s="423" t="s">
        <v>64</v>
      </c>
      <c r="B10" s="486" t="s">
        <v>65</v>
      </c>
      <c r="C10" s="426" t="s">
        <v>66</v>
      </c>
      <c r="D10" s="426" t="s">
        <v>67</v>
      </c>
      <c r="E10" s="426" t="s">
        <v>41</v>
      </c>
      <c r="F10" s="426" t="s">
        <v>62</v>
      </c>
      <c r="G10" s="448" t="s">
        <v>92</v>
      </c>
      <c r="H10" s="502" t="s">
        <v>9</v>
      </c>
      <c r="I10" s="581" t="s">
        <v>68</v>
      </c>
      <c r="J10" s="409" t="s">
        <v>77</v>
      </c>
      <c r="K10" s="494"/>
      <c r="L10" s="443" t="s">
        <v>50</v>
      </c>
      <c r="M10" s="199"/>
      <c r="N10" s="200"/>
      <c r="O10" s="200"/>
    </row>
    <row r="11" spans="1:17" s="37" customFormat="1" ht="23.25" customHeight="1" x14ac:dyDescent="0.25">
      <c r="A11" s="424"/>
      <c r="B11" s="487"/>
      <c r="C11" s="427"/>
      <c r="D11" s="427"/>
      <c r="E11" s="427"/>
      <c r="F11" s="427"/>
      <c r="G11" s="449"/>
      <c r="H11" s="503"/>
      <c r="I11" s="582"/>
      <c r="J11" s="412"/>
      <c r="K11" s="495"/>
      <c r="L11" s="441"/>
      <c r="M11" s="199"/>
      <c r="N11" s="200"/>
      <c r="O11" s="200"/>
    </row>
    <row r="12" spans="1:17" s="37" customFormat="1" ht="23.25" customHeight="1" thickBot="1" x14ac:dyDescent="0.3">
      <c r="A12" s="425"/>
      <c r="B12" s="488"/>
      <c r="C12" s="428"/>
      <c r="D12" s="428"/>
      <c r="E12" s="428"/>
      <c r="F12" s="428"/>
      <c r="G12" s="450"/>
      <c r="H12" s="504"/>
      <c r="I12" s="583"/>
      <c r="J12" s="184" t="s">
        <v>71</v>
      </c>
      <c r="K12" s="123" t="s">
        <v>72</v>
      </c>
      <c r="L12" s="444"/>
      <c r="M12" s="199"/>
      <c r="N12" s="200"/>
      <c r="O12" s="200"/>
    </row>
    <row r="13" spans="1:17" s="231" customFormat="1" ht="75.75" customHeight="1" x14ac:dyDescent="0.25">
      <c r="A13" s="279">
        <v>1</v>
      </c>
      <c r="B13" s="280">
        <v>50</v>
      </c>
      <c r="C13" s="281" t="s">
        <v>116</v>
      </c>
      <c r="D13" s="282">
        <v>1992</v>
      </c>
      <c r="E13" s="282" t="s">
        <v>57</v>
      </c>
      <c r="F13" s="281" t="s">
        <v>261</v>
      </c>
      <c r="G13" s="281"/>
      <c r="H13" s="281" t="s">
        <v>107</v>
      </c>
      <c r="I13" s="674" t="s">
        <v>108</v>
      </c>
      <c r="J13" s="662">
        <v>0</v>
      </c>
      <c r="K13" s="663">
        <v>52.76</v>
      </c>
      <c r="L13" s="664"/>
      <c r="M13" s="665">
        <f>(K13-$M$9)/4</f>
        <v>-6.8100000000000005</v>
      </c>
      <c r="N13" s="665"/>
      <c r="O13" s="666"/>
      <c r="P13" s="230"/>
      <c r="Q13" s="230"/>
    </row>
    <row r="14" spans="1:17" s="231" customFormat="1" ht="75.75" customHeight="1" x14ac:dyDescent="0.25">
      <c r="A14" s="660">
        <v>2</v>
      </c>
      <c r="B14" s="226">
        <v>57</v>
      </c>
      <c r="C14" s="235" t="s">
        <v>266</v>
      </c>
      <c r="D14" s="236">
        <v>1958</v>
      </c>
      <c r="E14" s="236" t="s">
        <v>63</v>
      </c>
      <c r="F14" s="235" t="s">
        <v>267</v>
      </c>
      <c r="G14" s="235"/>
      <c r="H14" s="235" t="s">
        <v>268</v>
      </c>
      <c r="I14" s="661" t="s">
        <v>94</v>
      </c>
      <c r="J14" s="667">
        <v>0</v>
      </c>
      <c r="K14" s="668">
        <v>55.98</v>
      </c>
      <c r="L14" s="669"/>
      <c r="M14" s="665">
        <f>(K14-$M$9)/4</f>
        <v>-6.0050000000000008</v>
      </c>
      <c r="N14" s="665"/>
      <c r="O14" s="666"/>
      <c r="P14" s="230"/>
      <c r="Q14" s="230"/>
    </row>
    <row r="15" spans="1:17" s="231" customFormat="1" ht="75.75" customHeight="1" x14ac:dyDescent="0.25">
      <c r="A15" s="660">
        <v>3</v>
      </c>
      <c r="B15" s="226">
        <v>28</v>
      </c>
      <c r="C15" s="235" t="s">
        <v>151</v>
      </c>
      <c r="D15" s="236">
        <v>1997</v>
      </c>
      <c r="E15" s="236" t="s">
        <v>57</v>
      </c>
      <c r="F15" s="235" t="s">
        <v>162</v>
      </c>
      <c r="G15" s="235"/>
      <c r="H15" s="235" t="s">
        <v>153</v>
      </c>
      <c r="I15" s="676" t="s">
        <v>154</v>
      </c>
      <c r="J15" s="667">
        <v>0</v>
      </c>
      <c r="K15" s="668">
        <v>56.52</v>
      </c>
      <c r="L15" s="669"/>
      <c r="M15" s="665">
        <f>(K15-$M$9)/4</f>
        <v>-5.8699999999999992</v>
      </c>
      <c r="N15" s="665"/>
      <c r="O15" s="666"/>
      <c r="P15" s="230"/>
      <c r="Q15" s="230"/>
    </row>
    <row r="16" spans="1:17" s="231" customFormat="1" ht="75.75" customHeight="1" x14ac:dyDescent="0.25">
      <c r="A16" s="660">
        <v>4</v>
      </c>
      <c r="B16" s="226">
        <v>22</v>
      </c>
      <c r="C16" s="235" t="s">
        <v>262</v>
      </c>
      <c r="D16" s="236"/>
      <c r="E16" s="236"/>
      <c r="F16" s="235" t="s">
        <v>263</v>
      </c>
      <c r="G16" s="235"/>
      <c r="H16" s="235" t="s">
        <v>264</v>
      </c>
      <c r="I16" s="661" t="s">
        <v>265</v>
      </c>
      <c r="J16" s="667">
        <v>0</v>
      </c>
      <c r="K16" s="668">
        <v>58.63</v>
      </c>
      <c r="L16" s="669"/>
      <c r="M16" s="665">
        <f>(K16-$M$9)/4</f>
        <v>-5.3424999999999994</v>
      </c>
      <c r="N16" s="665"/>
      <c r="O16" s="666"/>
      <c r="P16" s="230"/>
      <c r="Q16" s="230"/>
    </row>
    <row r="17" spans="1:17" s="231" customFormat="1" ht="75.75" customHeight="1" x14ac:dyDescent="0.25">
      <c r="A17" s="660">
        <v>5</v>
      </c>
      <c r="B17" s="226">
        <v>27</v>
      </c>
      <c r="C17" s="235" t="s">
        <v>215</v>
      </c>
      <c r="D17" s="236">
        <v>1992</v>
      </c>
      <c r="E17" s="236" t="s">
        <v>57</v>
      </c>
      <c r="F17" s="235" t="s">
        <v>216</v>
      </c>
      <c r="G17" s="235"/>
      <c r="H17" s="235" t="s">
        <v>217</v>
      </c>
      <c r="I17" s="661" t="s">
        <v>176</v>
      </c>
      <c r="J17" s="667">
        <v>0</v>
      </c>
      <c r="K17" s="668">
        <v>59.42</v>
      </c>
      <c r="L17" s="669"/>
      <c r="M17" s="665">
        <f>(K17-$M$9)/4</f>
        <v>-5.1449999999999996</v>
      </c>
      <c r="N17" s="665"/>
      <c r="O17" s="666"/>
      <c r="P17" s="230"/>
      <c r="Q17" s="230"/>
    </row>
    <row r="18" spans="1:17" s="231" customFormat="1" ht="75.75" customHeight="1" x14ac:dyDescent="0.25">
      <c r="A18" s="660">
        <v>6</v>
      </c>
      <c r="B18" s="677">
        <v>49</v>
      </c>
      <c r="C18" s="638" t="s">
        <v>116</v>
      </c>
      <c r="D18" s="612">
        <v>1992</v>
      </c>
      <c r="E18" s="612" t="s">
        <v>57</v>
      </c>
      <c r="F18" s="638" t="s">
        <v>213</v>
      </c>
      <c r="G18" s="638" t="s">
        <v>214</v>
      </c>
      <c r="H18" s="638" t="s">
        <v>107</v>
      </c>
      <c r="I18" s="678" t="s">
        <v>108</v>
      </c>
      <c r="J18" s="670">
        <v>4</v>
      </c>
      <c r="K18" s="671">
        <v>55.16</v>
      </c>
      <c r="L18" s="672"/>
      <c r="M18" s="665">
        <f>(K18-$M$9)/4</f>
        <v>-6.2100000000000009</v>
      </c>
      <c r="N18" s="665"/>
      <c r="O18" s="666"/>
      <c r="P18" s="230"/>
      <c r="Q18" s="230"/>
    </row>
    <row r="19" spans="1:17" s="231" customFormat="1" ht="75.75" customHeight="1" x14ac:dyDescent="0.25">
      <c r="A19" s="660">
        <v>7</v>
      </c>
      <c r="B19" s="226">
        <v>21</v>
      </c>
      <c r="C19" s="235" t="s">
        <v>277</v>
      </c>
      <c r="D19" s="236"/>
      <c r="E19" s="236"/>
      <c r="F19" s="235" t="s">
        <v>278</v>
      </c>
      <c r="G19" s="235"/>
      <c r="H19" s="235" t="s">
        <v>264</v>
      </c>
      <c r="I19" s="661" t="s">
        <v>279</v>
      </c>
      <c r="J19" s="667">
        <v>4</v>
      </c>
      <c r="K19" s="668">
        <v>57.64</v>
      </c>
      <c r="L19" s="669"/>
      <c r="M19" s="665">
        <f>(K19-$M$9)/4</f>
        <v>-5.59</v>
      </c>
      <c r="N19" s="665"/>
      <c r="O19" s="666"/>
      <c r="P19" s="230"/>
      <c r="Q19" s="230"/>
    </row>
    <row r="20" spans="1:17" s="231" customFormat="1" ht="75.75" customHeight="1" x14ac:dyDescent="0.25">
      <c r="A20" s="660">
        <v>8</v>
      </c>
      <c r="B20" s="226">
        <v>54</v>
      </c>
      <c r="C20" s="235" t="s">
        <v>100</v>
      </c>
      <c r="D20" s="236">
        <v>1988</v>
      </c>
      <c r="E20" s="236"/>
      <c r="F20" s="235" t="s">
        <v>333</v>
      </c>
      <c r="G20" s="235"/>
      <c r="H20" s="235" t="s">
        <v>138</v>
      </c>
      <c r="I20" s="661" t="s">
        <v>94</v>
      </c>
      <c r="J20" s="670">
        <v>8</v>
      </c>
      <c r="K20" s="671">
        <v>53.34</v>
      </c>
      <c r="L20" s="672"/>
      <c r="M20" s="665">
        <f>(K20-$M$9)/4</f>
        <v>-6.6649999999999991</v>
      </c>
      <c r="N20" s="665"/>
      <c r="O20" s="666"/>
      <c r="P20" s="230"/>
      <c r="Q20" s="230"/>
    </row>
    <row r="21" spans="1:17" s="231" customFormat="1" ht="75.75" customHeight="1" x14ac:dyDescent="0.25">
      <c r="A21" s="660">
        <v>9</v>
      </c>
      <c r="B21" s="226">
        <v>11</v>
      </c>
      <c r="C21" s="235" t="s">
        <v>159</v>
      </c>
      <c r="D21" s="236"/>
      <c r="E21" s="236"/>
      <c r="F21" s="235" t="s">
        <v>160</v>
      </c>
      <c r="G21" s="235"/>
      <c r="H21" s="235" t="s">
        <v>161</v>
      </c>
      <c r="I21" s="661" t="s">
        <v>94</v>
      </c>
      <c r="J21" s="667">
        <v>8</v>
      </c>
      <c r="K21" s="668">
        <v>59.16</v>
      </c>
      <c r="L21" s="669"/>
      <c r="M21" s="665">
        <f>(K21-$M$9)/4</f>
        <v>-5.2100000000000009</v>
      </c>
      <c r="N21" s="665"/>
      <c r="O21" s="666"/>
      <c r="P21" s="230"/>
      <c r="Q21" s="230"/>
    </row>
    <row r="22" spans="1:17" s="231" customFormat="1" ht="75.75" customHeight="1" x14ac:dyDescent="0.25">
      <c r="A22" s="660">
        <v>10</v>
      </c>
      <c r="B22" s="226">
        <v>67</v>
      </c>
      <c r="C22" s="235" t="s">
        <v>323</v>
      </c>
      <c r="D22" s="236">
        <v>1988</v>
      </c>
      <c r="E22" s="236" t="s">
        <v>56</v>
      </c>
      <c r="F22" s="235" t="s">
        <v>332</v>
      </c>
      <c r="G22" s="235"/>
      <c r="H22" s="235" t="s">
        <v>325</v>
      </c>
      <c r="I22" s="661" t="s">
        <v>94</v>
      </c>
      <c r="J22" s="667">
        <v>8</v>
      </c>
      <c r="K22" s="668">
        <v>60.94</v>
      </c>
      <c r="L22" s="669"/>
      <c r="M22" s="665">
        <f t="shared" ref="M22" si="0">(K22-$M$9)/4</f>
        <v>-4.7650000000000006</v>
      </c>
      <c r="N22" s="665"/>
      <c r="O22" s="666"/>
      <c r="P22" s="230"/>
      <c r="Q22" s="230"/>
    </row>
    <row r="23" spans="1:17" s="231" customFormat="1" ht="75.75" customHeight="1" x14ac:dyDescent="0.25">
      <c r="A23" s="660">
        <v>11</v>
      </c>
      <c r="B23" s="226">
        <v>26</v>
      </c>
      <c r="C23" s="235" t="s">
        <v>215</v>
      </c>
      <c r="D23" s="236">
        <v>1992</v>
      </c>
      <c r="E23" s="236" t="s">
        <v>57</v>
      </c>
      <c r="F23" s="235" t="s">
        <v>218</v>
      </c>
      <c r="G23" s="235"/>
      <c r="H23" s="235" t="s">
        <v>217</v>
      </c>
      <c r="I23" s="661" t="s">
        <v>176</v>
      </c>
      <c r="J23" s="667">
        <v>8</v>
      </c>
      <c r="K23" s="668">
        <v>61.81</v>
      </c>
      <c r="L23" s="669"/>
      <c r="M23" s="665">
        <f t="shared" ref="M23:M26" si="1">(K23-$M$9)/4</f>
        <v>-4.5474999999999994</v>
      </c>
      <c r="N23" s="665"/>
      <c r="O23" s="666"/>
      <c r="P23" s="230"/>
      <c r="Q23" s="230"/>
    </row>
    <row r="24" spans="1:17" s="231" customFormat="1" ht="75.75" customHeight="1" x14ac:dyDescent="0.25">
      <c r="A24" s="660">
        <v>12</v>
      </c>
      <c r="B24" s="226">
        <v>12</v>
      </c>
      <c r="C24" s="235" t="s">
        <v>206</v>
      </c>
      <c r="D24" s="236">
        <v>1988</v>
      </c>
      <c r="E24" s="236" t="s">
        <v>57</v>
      </c>
      <c r="F24" s="235" t="s">
        <v>236</v>
      </c>
      <c r="G24" s="235" t="s">
        <v>237</v>
      </c>
      <c r="H24" s="235" t="s">
        <v>208</v>
      </c>
      <c r="I24" s="661" t="s">
        <v>209</v>
      </c>
      <c r="J24" s="667">
        <v>8</v>
      </c>
      <c r="K24" s="668">
        <v>64.290000000000006</v>
      </c>
      <c r="L24" s="669"/>
      <c r="M24" s="665">
        <f>(K24-$M$9)/4</f>
        <v>-3.9274999999999984</v>
      </c>
      <c r="N24" s="665"/>
      <c r="O24" s="666"/>
      <c r="P24" s="230"/>
      <c r="Q24" s="230"/>
    </row>
    <row r="25" spans="1:17" s="231" customFormat="1" ht="75.75" customHeight="1" x14ac:dyDescent="0.25">
      <c r="A25" s="660">
        <v>13</v>
      </c>
      <c r="B25" s="226">
        <v>19</v>
      </c>
      <c r="C25" s="235" t="s">
        <v>89</v>
      </c>
      <c r="D25" s="236">
        <v>1992</v>
      </c>
      <c r="E25" s="236"/>
      <c r="F25" s="235" t="s">
        <v>201</v>
      </c>
      <c r="G25" s="235" t="s">
        <v>202</v>
      </c>
      <c r="H25" s="235" t="s">
        <v>132</v>
      </c>
      <c r="I25" s="661" t="s">
        <v>133</v>
      </c>
      <c r="J25" s="667">
        <v>8</v>
      </c>
      <c r="K25" s="668">
        <v>64.34</v>
      </c>
      <c r="L25" s="669"/>
      <c r="M25" s="665">
        <f>(K25-$M$9)/4</f>
        <v>-3.9149999999999991</v>
      </c>
      <c r="N25" s="665"/>
      <c r="O25" s="666"/>
      <c r="P25" s="230"/>
      <c r="Q25" s="230"/>
    </row>
    <row r="26" spans="1:17" s="231" customFormat="1" ht="75.75" customHeight="1" thickBot="1" x14ac:dyDescent="0.3">
      <c r="A26" s="675">
        <v>14</v>
      </c>
      <c r="B26" s="679">
        <v>16</v>
      </c>
      <c r="C26" s="680" t="s">
        <v>186</v>
      </c>
      <c r="D26" s="681">
        <v>1984</v>
      </c>
      <c r="E26" s="681" t="s">
        <v>56</v>
      </c>
      <c r="F26" s="680" t="s">
        <v>195</v>
      </c>
      <c r="G26" s="680" t="s">
        <v>187</v>
      </c>
      <c r="H26" s="680" t="s">
        <v>188</v>
      </c>
      <c r="I26" s="682" t="s">
        <v>94</v>
      </c>
      <c r="J26" s="683">
        <v>13</v>
      </c>
      <c r="K26" s="684">
        <v>83.25</v>
      </c>
      <c r="L26" s="685"/>
      <c r="M26" s="665">
        <f t="shared" si="1"/>
        <v>0.8125</v>
      </c>
      <c r="N26" s="665"/>
      <c r="O26" s="666"/>
      <c r="P26" s="230"/>
      <c r="Q26" s="230"/>
    </row>
    <row r="27" spans="1:17" s="23" customFormat="1" ht="18" customHeight="1" x14ac:dyDescent="0.6">
      <c r="A27" s="121"/>
      <c r="B27" s="39"/>
      <c r="C27" s="172"/>
      <c r="D27" s="122"/>
      <c r="E27" s="122"/>
      <c r="F27" s="118"/>
      <c r="G27" s="42"/>
      <c r="H27" s="82"/>
      <c r="I27" s="43"/>
      <c r="J27" s="120"/>
      <c r="K27" s="117"/>
      <c r="L27" s="44"/>
      <c r="M27" s="201"/>
      <c r="N27" s="86"/>
      <c r="O27" s="86"/>
    </row>
    <row r="28" spans="1:17" s="22" customFormat="1" ht="34.5" customHeight="1" x14ac:dyDescent="0.45">
      <c r="A28" s="117"/>
      <c r="B28" s="117"/>
      <c r="C28" s="173"/>
      <c r="D28" s="30" t="s">
        <v>76</v>
      </c>
      <c r="E28" s="45"/>
      <c r="F28" s="45"/>
      <c r="G28" s="30"/>
      <c r="H28" s="33"/>
      <c r="I28" s="30" t="s">
        <v>143</v>
      </c>
      <c r="J28" s="120"/>
      <c r="K28" s="117"/>
      <c r="L28" s="29"/>
      <c r="M28" s="201"/>
      <c r="N28" s="202"/>
      <c r="O28" s="202"/>
    </row>
    <row r="29" spans="1:17" s="22" customFormat="1" ht="25.5" customHeight="1" x14ac:dyDescent="0.25">
      <c r="A29" s="117"/>
      <c r="B29" s="117"/>
      <c r="C29" s="173"/>
      <c r="D29" s="135"/>
      <c r="E29" s="46"/>
      <c r="F29" s="46"/>
      <c r="G29" s="135"/>
      <c r="H29" s="33"/>
      <c r="I29" s="135"/>
      <c r="J29" s="120"/>
      <c r="K29" s="117"/>
      <c r="L29" s="29"/>
      <c r="M29" s="201"/>
      <c r="N29" s="202"/>
      <c r="O29" s="202"/>
    </row>
    <row r="30" spans="1:17" s="22" customFormat="1" ht="42" customHeight="1" x14ac:dyDescent="0.45">
      <c r="A30" s="117"/>
      <c r="B30" s="117"/>
      <c r="C30" s="173"/>
      <c r="D30" s="30" t="s">
        <v>74</v>
      </c>
      <c r="E30" s="45"/>
      <c r="F30" s="45"/>
      <c r="G30" s="30"/>
      <c r="H30" s="33"/>
      <c r="I30" s="30" t="s">
        <v>75</v>
      </c>
      <c r="J30" s="120"/>
      <c r="K30" s="117"/>
      <c r="L30" s="29"/>
      <c r="M30" s="201"/>
      <c r="N30" s="202"/>
      <c r="O30" s="202"/>
    </row>
  </sheetData>
  <sortState ref="A13:S26">
    <sortCondition ref="J13:J26"/>
    <sortCondition ref="K13:K26"/>
  </sortState>
  <mergeCells count="20">
    <mergeCell ref="A7:L7"/>
    <mergeCell ref="A8:L8"/>
    <mergeCell ref="A9:L9"/>
    <mergeCell ref="A10:A12"/>
    <mergeCell ref="B10:B12"/>
    <mergeCell ref="C10:C12"/>
    <mergeCell ref="D10:D12"/>
    <mergeCell ref="E10:E12"/>
    <mergeCell ref="F10:F12"/>
    <mergeCell ref="G10:G12"/>
    <mergeCell ref="H10:H12"/>
    <mergeCell ref="I10:I12"/>
    <mergeCell ref="J10:K11"/>
    <mergeCell ref="L10:L12"/>
    <mergeCell ref="A6:L6"/>
    <mergeCell ref="A1:L1"/>
    <mergeCell ref="A2:L2"/>
    <mergeCell ref="A3:L3"/>
    <mergeCell ref="A4:L4"/>
    <mergeCell ref="A5:L5"/>
  </mergeCells>
  <pageMargins left="0" right="0" top="0" bottom="0" header="0" footer="0"/>
  <pageSetup paperSize="9" scale="34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W46"/>
  <sheetViews>
    <sheetView tabSelected="1" view="pageBreakPreview" zoomScale="40" zoomScaleNormal="37" zoomScaleSheetLayoutView="40" zoomScalePageLayoutView="71" workbookViewId="0">
      <selection activeCell="H17" sqref="H17"/>
    </sheetView>
  </sheetViews>
  <sheetFormatPr defaultRowHeight="27" x14ac:dyDescent="0.25"/>
  <cols>
    <col min="1" max="1" width="11.5703125" style="35" customWidth="1"/>
    <col min="2" max="2" width="14" style="35" customWidth="1"/>
    <col min="3" max="3" width="64.85546875" style="36" customWidth="1"/>
    <col min="4" max="4" width="18.140625" style="35" customWidth="1"/>
    <col min="5" max="5" width="17" style="35" customWidth="1"/>
    <col min="6" max="6" width="46.28515625" style="35" customWidth="1"/>
    <col min="7" max="7" width="46.28515625" style="35" hidden="1" customWidth="1"/>
    <col min="8" max="8" width="43.5703125" style="35" customWidth="1"/>
    <col min="9" max="9" width="42.5703125" style="35" customWidth="1"/>
    <col min="10" max="10" width="16.85546875" style="35" customWidth="1"/>
    <col min="11" max="11" width="18.28515625" style="35" customWidth="1"/>
    <col min="12" max="12" width="16.85546875" style="35" customWidth="1"/>
    <col min="13" max="14" width="18.7109375" style="35" customWidth="1"/>
    <col min="15" max="15" width="15.42578125" style="35" customWidth="1"/>
    <col min="16" max="16" width="14.28515625" style="63" customWidth="1"/>
    <col min="17" max="17" width="16.140625" style="63" customWidth="1"/>
    <col min="18" max="18" width="9.140625" style="63" customWidth="1"/>
    <col min="19" max="259" width="9.140625" style="35"/>
    <col min="260" max="260" width="11.5703125" style="35" customWidth="1"/>
    <col min="261" max="261" width="14" style="35" customWidth="1"/>
    <col min="262" max="262" width="62.140625" style="35" customWidth="1"/>
    <col min="263" max="263" width="18.140625" style="35" customWidth="1"/>
    <col min="264" max="264" width="17" style="35" customWidth="1"/>
    <col min="265" max="265" width="40.85546875" style="35" customWidth="1"/>
    <col min="266" max="266" width="37" style="35" customWidth="1"/>
    <col min="267" max="267" width="43.42578125" style="35" customWidth="1"/>
    <col min="268" max="268" width="13.5703125" style="35" customWidth="1"/>
    <col min="269" max="269" width="17.85546875" style="35" customWidth="1"/>
    <col min="270" max="270" width="13.5703125" style="35" customWidth="1"/>
    <col min="271" max="271" width="18.7109375" style="35" customWidth="1"/>
    <col min="272" max="272" width="10.7109375" style="35" bestFit="1" customWidth="1"/>
    <col min="273" max="273" width="10.28515625" style="35" bestFit="1" customWidth="1"/>
    <col min="274" max="515" width="9.140625" style="35"/>
    <col min="516" max="516" width="11.5703125" style="35" customWidth="1"/>
    <col min="517" max="517" width="14" style="35" customWidth="1"/>
    <col min="518" max="518" width="62.140625" style="35" customWidth="1"/>
    <col min="519" max="519" width="18.140625" style="35" customWidth="1"/>
    <col min="520" max="520" width="17" style="35" customWidth="1"/>
    <col min="521" max="521" width="40.85546875" style="35" customWidth="1"/>
    <col min="522" max="522" width="37" style="35" customWidth="1"/>
    <col min="523" max="523" width="43.42578125" style="35" customWidth="1"/>
    <col min="524" max="524" width="13.5703125" style="35" customWidth="1"/>
    <col min="525" max="525" width="17.85546875" style="35" customWidth="1"/>
    <col min="526" max="526" width="13.5703125" style="35" customWidth="1"/>
    <col min="527" max="527" width="18.7109375" style="35" customWidth="1"/>
    <col min="528" max="528" width="10.7109375" style="35" bestFit="1" customWidth="1"/>
    <col min="529" max="529" width="10.28515625" style="35" bestFit="1" customWidth="1"/>
    <col min="530" max="771" width="9.140625" style="35"/>
    <col min="772" max="772" width="11.5703125" style="35" customWidth="1"/>
    <col min="773" max="773" width="14" style="35" customWidth="1"/>
    <col min="774" max="774" width="62.140625" style="35" customWidth="1"/>
    <col min="775" max="775" width="18.140625" style="35" customWidth="1"/>
    <col min="776" max="776" width="17" style="35" customWidth="1"/>
    <col min="777" max="777" width="40.85546875" style="35" customWidth="1"/>
    <col min="778" max="778" width="37" style="35" customWidth="1"/>
    <col min="779" max="779" width="43.42578125" style="35" customWidth="1"/>
    <col min="780" max="780" width="13.5703125" style="35" customWidth="1"/>
    <col min="781" max="781" width="17.85546875" style="35" customWidth="1"/>
    <col min="782" max="782" width="13.5703125" style="35" customWidth="1"/>
    <col min="783" max="783" width="18.7109375" style="35" customWidth="1"/>
    <col min="784" max="784" width="10.7109375" style="35" bestFit="1" customWidth="1"/>
    <col min="785" max="785" width="10.28515625" style="35" bestFit="1" customWidth="1"/>
    <col min="786" max="1027" width="9.140625" style="35"/>
    <col min="1028" max="1028" width="11.5703125" style="35" customWidth="1"/>
    <col min="1029" max="1029" width="14" style="35" customWidth="1"/>
    <col min="1030" max="1030" width="62.140625" style="35" customWidth="1"/>
    <col min="1031" max="1031" width="18.140625" style="35" customWidth="1"/>
    <col min="1032" max="1032" width="17" style="35" customWidth="1"/>
    <col min="1033" max="1033" width="40.85546875" style="35" customWidth="1"/>
    <col min="1034" max="1034" width="37" style="35" customWidth="1"/>
    <col min="1035" max="1035" width="43.42578125" style="35" customWidth="1"/>
    <col min="1036" max="1036" width="13.5703125" style="35" customWidth="1"/>
    <col min="1037" max="1037" width="17.85546875" style="35" customWidth="1"/>
    <col min="1038" max="1038" width="13.5703125" style="35" customWidth="1"/>
    <col min="1039" max="1039" width="18.7109375" style="35" customWidth="1"/>
    <col min="1040" max="1040" width="10.7109375" style="35" bestFit="1" customWidth="1"/>
    <col min="1041" max="1041" width="10.28515625" style="35" bestFit="1" customWidth="1"/>
    <col min="1042" max="1283" width="9.140625" style="35"/>
    <col min="1284" max="1284" width="11.5703125" style="35" customWidth="1"/>
    <col min="1285" max="1285" width="14" style="35" customWidth="1"/>
    <col min="1286" max="1286" width="62.140625" style="35" customWidth="1"/>
    <col min="1287" max="1287" width="18.140625" style="35" customWidth="1"/>
    <col min="1288" max="1288" width="17" style="35" customWidth="1"/>
    <col min="1289" max="1289" width="40.85546875" style="35" customWidth="1"/>
    <col min="1290" max="1290" width="37" style="35" customWidth="1"/>
    <col min="1291" max="1291" width="43.42578125" style="35" customWidth="1"/>
    <col min="1292" max="1292" width="13.5703125" style="35" customWidth="1"/>
    <col min="1293" max="1293" width="17.85546875" style="35" customWidth="1"/>
    <col min="1294" max="1294" width="13.5703125" style="35" customWidth="1"/>
    <col min="1295" max="1295" width="18.7109375" style="35" customWidth="1"/>
    <col min="1296" max="1296" width="10.7109375" style="35" bestFit="1" customWidth="1"/>
    <col min="1297" max="1297" width="10.28515625" style="35" bestFit="1" customWidth="1"/>
    <col min="1298" max="1539" width="9.140625" style="35"/>
    <col min="1540" max="1540" width="11.5703125" style="35" customWidth="1"/>
    <col min="1541" max="1541" width="14" style="35" customWidth="1"/>
    <col min="1542" max="1542" width="62.140625" style="35" customWidth="1"/>
    <col min="1543" max="1543" width="18.140625" style="35" customWidth="1"/>
    <col min="1544" max="1544" width="17" style="35" customWidth="1"/>
    <col min="1545" max="1545" width="40.85546875" style="35" customWidth="1"/>
    <col min="1546" max="1546" width="37" style="35" customWidth="1"/>
    <col min="1547" max="1547" width="43.42578125" style="35" customWidth="1"/>
    <col min="1548" max="1548" width="13.5703125" style="35" customWidth="1"/>
    <col min="1549" max="1549" width="17.85546875" style="35" customWidth="1"/>
    <col min="1550" max="1550" width="13.5703125" style="35" customWidth="1"/>
    <col min="1551" max="1551" width="18.7109375" style="35" customWidth="1"/>
    <col min="1552" max="1552" width="10.7109375" style="35" bestFit="1" customWidth="1"/>
    <col min="1553" max="1553" width="10.28515625" style="35" bestFit="1" customWidth="1"/>
    <col min="1554" max="1795" width="9.140625" style="35"/>
    <col min="1796" max="1796" width="11.5703125" style="35" customWidth="1"/>
    <col min="1797" max="1797" width="14" style="35" customWidth="1"/>
    <col min="1798" max="1798" width="62.140625" style="35" customWidth="1"/>
    <col min="1799" max="1799" width="18.140625" style="35" customWidth="1"/>
    <col min="1800" max="1800" width="17" style="35" customWidth="1"/>
    <col min="1801" max="1801" width="40.85546875" style="35" customWidth="1"/>
    <col min="1802" max="1802" width="37" style="35" customWidth="1"/>
    <col min="1803" max="1803" width="43.42578125" style="35" customWidth="1"/>
    <col min="1804" max="1804" width="13.5703125" style="35" customWidth="1"/>
    <col min="1805" max="1805" width="17.85546875" style="35" customWidth="1"/>
    <col min="1806" max="1806" width="13.5703125" style="35" customWidth="1"/>
    <col min="1807" max="1807" width="18.7109375" style="35" customWidth="1"/>
    <col min="1808" max="1808" width="10.7109375" style="35" bestFit="1" customWidth="1"/>
    <col min="1809" max="1809" width="10.28515625" style="35" bestFit="1" customWidth="1"/>
    <col min="1810" max="2051" width="9.140625" style="35"/>
    <col min="2052" max="2052" width="11.5703125" style="35" customWidth="1"/>
    <col min="2053" max="2053" width="14" style="35" customWidth="1"/>
    <col min="2054" max="2054" width="62.140625" style="35" customWidth="1"/>
    <col min="2055" max="2055" width="18.140625" style="35" customWidth="1"/>
    <col min="2056" max="2056" width="17" style="35" customWidth="1"/>
    <col min="2057" max="2057" width="40.85546875" style="35" customWidth="1"/>
    <col min="2058" max="2058" width="37" style="35" customWidth="1"/>
    <col min="2059" max="2059" width="43.42578125" style="35" customWidth="1"/>
    <col min="2060" max="2060" width="13.5703125" style="35" customWidth="1"/>
    <col min="2061" max="2061" width="17.85546875" style="35" customWidth="1"/>
    <col min="2062" max="2062" width="13.5703125" style="35" customWidth="1"/>
    <col min="2063" max="2063" width="18.7109375" style="35" customWidth="1"/>
    <col min="2064" max="2064" width="10.7109375" style="35" bestFit="1" customWidth="1"/>
    <col min="2065" max="2065" width="10.28515625" style="35" bestFit="1" customWidth="1"/>
    <col min="2066" max="2307" width="9.140625" style="35"/>
    <col min="2308" max="2308" width="11.5703125" style="35" customWidth="1"/>
    <col min="2309" max="2309" width="14" style="35" customWidth="1"/>
    <col min="2310" max="2310" width="62.140625" style="35" customWidth="1"/>
    <col min="2311" max="2311" width="18.140625" style="35" customWidth="1"/>
    <col min="2312" max="2312" width="17" style="35" customWidth="1"/>
    <col min="2313" max="2313" width="40.85546875" style="35" customWidth="1"/>
    <col min="2314" max="2314" width="37" style="35" customWidth="1"/>
    <col min="2315" max="2315" width="43.42578125" style="35" customWidth="1"/>
    <col min="2316" max="2316" width="13.5703125" style="35" customWidth="1"/>
    <col min="2317" max="2317" width="17.85546875" style="35" customWidth="1"/>
    <col min="2318" max="2318" width="13.5703125" style="35" customWidth="1"/>
    <col min="2319" max="2319" width="18.7109375" style="35" customWidth="1"/>
    <col min="2320" max="2320" width="10.7109375" style="35" bestFit="1" customWidth="1"/>
    <col min="2321" max="2321" width="10.28515625" style="35" bestFit="1" customWidth="1"/>
    <col min="2322" max="2563" width="9.140625" style="35"/>
    <col min="2564" max="2564" width="11.5703125" style="35" customWidth="1"/>
    <col min="2565" max="2565" width="14" style="35" customWidth="1"/>
    <col min="2566" max="2566" width="62.140625" style="35" customWidth="1"/>
    <col min="2567" max="2567" width="18.140625" style="35" customWidth="1"/>
    <col min="2568" max="2568" width="17" style="35" customWidth="1"/>
    <col min="2569" max="2569" width="40.85546875" style="35" customWidth="1"/>
    <col min="2570" max="2570" width="37" style="35" customWidth="1"/>
    <col min="2571" max="2571" width="43.42578125" style="35" customWidth="1"/>
    <col min="2572" max="2572" width="13.5703125" style="35" customWidth="1"/>
    <col min="2573" max="2573" width="17.85546875" style="35" customWidth="1"/>
    <col min="2574" max="2574" width="13.5703125" style="35" customWidth="1"/>
    <col min="2575" max="2575" width="18.7109375" style="35" customWidth="1"/>
    <col min="2576" max="2576" width="10.7109375" style="35" bestFit="1" customWidth="1"/>
    <col min="2577" max="2577" width="10.28515625" style="35" bestFit="1" customWidth="1"/>
    <col min="2578" max="2819" width="9.140625" style="35"/>
    <col min="2820" max="2820" width="11.5703125" style="35" customWidth="1"/>
    <col min="2821" max="2821" width="14" style="35" customWidth="1"/>
    <col min="2822" max="2822" width="62.140625" style="35" customWidth="1"/>
    <col min="2823" max="2823" width="18.140625" style="35" customWidth="1"/>
    <col min="2824" max="2824" width="17" style="35" customWidth="1"/>
    <col min="2825" max="2825" width="40.85546875" style="35" customWidth="1"/>
    <col min="2826" max="2826" width="37" style="35" customWidth="1"/>
    <col min="2827" max="2827" width="43.42578125" style="35" customWidth="1"/>
    <col min="2828" max="2828" width="13.5703125" style="35" customWidth="1"/>
    <col min="2829" max="2829" width="17.85546875" style="35" customWidth="1"/>
    <col min="2830" max="2830" width="13.5703125" style="35" customWidth="1"/>
    <col min="2831" max="2831" width="18.7109375" style="35" customWidth="1"/>
    <col min="2832" max="2832" width="10.7109375" style="35" bestFit="1" customWidth="1"/>
    <col min="2833" max="2833" width="10.28515625" style="35" bestFit="1" customWidth="1"/>
    <col min="2834" max="3075" width="9.140625" style="35"/>
    <col min="3076" max="3076" width="11.5703125" style="35" customWidth="1"/>
    <col min="3077" max="3077" width="14" style="35" customWidth="1"/>
    <col min="3078" max="3078" width="62.140625" style="35" customWidth="1"/>
    <col min="3079" max="3079" width="18.140625" style="35" customWidth="1"/>
    <col min="3080" max="3080" width="17" style="35" customWidth="1"/>
    <col min="3081" max="3081" width="40.85546875" style="35" customWidth="1"/>
    <col min="3082" max="3082" width="37" style="35" customWidth="1"/>
    <col min="3083" max="3083" width="43.42578125" style="35" customWidth="1"/>
    <col min="3084" max="3084" width="13.5703125" style="35" customWidth="1"/>
    <col min="3085" max="3085" width="17.85546875" style="35" customWidth="1"/>
    <col min="3086" max="3086" width="13.5703125" style="35" customWidth="1"/>
    <col min="3087" max="3087" width="18.7109375" style="35" customWidth="1"/>
    <col min="3088" max="3088" width="10.7109375" style="35" bestFit="1" customWidth="1"/>
    <col min="3089" max="3089" width="10.28515625" style="35" bestFit="1" customWidth="1"/>
    <col min="3090" max="3331" width="9.140625" style="35"/>
    <col min="3332" max="3332" width="11.5703125" style="35" customWidth="1"/>
    <col min="3333" max="3333" width="14" style="35" customWidth="1"/>
    <col min="3334" max="3334" width="62.140625" style="35" customWidth="1"/>
    <col min="3335" max="3335" width="18.140625" style="35" customWidth="1"/>
    <col min="3336" max="3336" width="17" style="35" customWidth="1"/>
    <col min="3337" max="3337" width="40.85546875" style="35" customWidth="1"/>
    <col min="3338" max="3338" width="37" style="35" customWidth="1"/>
    <col min="3339" max="3339" width="43.42578125" style="35" customWidth="1"/>
    <col min="3340" max="3340" width="13.5703125" style="35" customWidth="1"/>
    <col min="3341" max="3341" width="17.85546875" style="35" customWidth="1"/>
    <col min="3342" max="3342" width="13.5703125" style="35" customWidth="1"/>
    <col min="3343" max="3343" width="18.7109375" style="35" customWidth="1"/>
    <col min="3344" max="3344" width="10.7109375" style="35" bestFit="1" customWidth="1"/>
    <col min="3345" max="3345" width="10.28515625" style="35" bestFit="1" customWidth="1"/>
    <col min="3346" max="3587" width="9.140625" style="35"/>
    <col min="3588" max="3588" width="11.5703125" style="35" customWidth="1"/>
    <col min="3589" max="3589" width="14" style="35" customWidth="1"/>
    <col min="3590" max="3590" width="62.140625" style="35" customWidth="1"/>
    <col min="3591" max="3591" width="18.140625" style="35" customWidth="1"/>
    <col min="3592" max="3592" width="17" style="35" customWidth="1"/>
    <col min="3593" max="3593" width="40.85546875" style="35" customWidth="1"/>
    <col min="3594" max="3594" width="37" style="35" customWidth="1"/>
    <col min="3595" max="3595" width="43.42578125" style="35" customWidth="1"/>
    <col min="3596" max="3596" width="13.5703125" style="35" customWidth="1"/>
    <col min="3597" max="3597" width="17.85546875" style="35" customWidth="1"/>
    <col min="3598" max="3598" width="13.5703125" style="35" customWidth="1"/>
    <col min="3599" max="3599" width="18.7109375" style="35" customWidth="1"/>
    <col min="3600" max="3600" width="10.7109375" style="35" bestFit="1" customWidth="1"/>
    <col min="3601" max="3601" width="10.28515625" style="35" bestFit="1" customWidth="1"/>
    <col min="3602" max="3843" width="9.140625" style="35"/>
    <col min="3844" max="3844" width="11.5703125" style="35" customWidth="1"/>
    <col min="3845" max="3845" width="14" style="35" customWidth="1"/>
    <col min="3846" max="3846" width="62.140625" style="35" customWidth="1"/>
    <col min="3847" max="3847" width="18.140625" style="35" customWidth="1"/>
    <col min="3848" max="3848" width="17" style="35" customWidth="1"/>
    <col min="3849" max="3849" width="40.85546875" style="35" customWidth="1"/>
    <col min="3850" max="3850" width="37" style="35" customWidth="1"/>
    <col min="3851" max="3851" width="43.42578125" style="35" customWidth="1"/>
    <col min="3852" max="3852" width="13.5703125" style="35" customWidth="1"/>
    <col min="3853" max="3853" width="17.85546875" style="35" customWidth="1"/>
    <col min="3854" max="3854" width="13.5703125" style="35" customWidth="1"/>
    <col min="3855" max="3855" width="18.7109375" style="35" customWidth="1"/>
    <col min="3856" max="3856" width="10.7109375" style="35" bestFit="1" customWidth="1"/>
    <col min="3857" max="3857" width="10.28515625" style="35" bestFit="1" customWidth="1"/>
    <col min="3858" max="4099" width="9.140625" style="35"/>
    <col min="4100" max="4100" width="11.5703125" style="35" customWidth="1"/>
    <col min="4101" max="4101" width="14" style="35" customWidth="1"/>
    <col min="4102" max="4102" width="62.140625" style="35" customWidth="1"/>
    <col min="4103" max="4103" width="18.140625" style="35" customWidth="1"/>
    <col min="4104" max="4104" width="17" style="35" customWidth="1"/>
    <col min="4105" max="4105" width="40.85546875" style="35" customWidth="1"/>
    <col min="4106" max="4106" width="37" style="35" customWidth="1"/>
    <col min="4107" max="4107" width="43.42578125" style="35" customWidth="1"/>
    <col min="4108" max="4108" width="13.5703125" style="35" customWidth="1"/>
    <col min="4109" max="4109" width="17.85546875" style="35" customWidth="1"/>
    <col min="4110" max="4110" width="13.5703125" style="35" customWidth="1"/>
    <col min="4111" max="4111" width="18.7109375" style="35" customWidth="1"/>
    <col min="4112" max="4112" width="10.7109375" style="35" bestFit="1" customWidth="1"/>
    <col min="4113" max="4113" width="10.28515625" style="35" bestFit="1" customWidth="1"/>
    <col min="4114" max="4355" width="9.140625" style="35"/>
    <col min="4356" max="4356" width="11.5703125" style="35" customWidth="1"/>
    <col min="4357" max="4357" width="14" style="35" customWidth="1"/>
    <col min="4358" max="4358" width="62.140625" style="35" customWidth="1"/>
    <col min="4359" max="4359" width="18.140625" style="35" customWidth="1"/>
    <col min="4360" max="4360" width="17" style="35" customWidth="1"/>
    <col min="4361" max="4361" width="40.85546875" style="35" customWidth="1"/>
    <col min="4362" max="4362" width="37" style="35" customWidth="1"/>
    <col min="4363" max="4363" width="43.42578125" style="35" customWidth="1"/>
    <col min="4364" max="4364" width="13.5703125" style="35" customWidth="1"/>
    <col min="4365" max="4365" width="17.85546875" style="35" customWidth="1"/>
    <col min="4366" max="4366" width="13.5703125" style="35" customWidth="1"/>
    <col min="4367" max="4367" width="18.7109375" style="35" customWidth="1"/>
    <col min="4368" max="4368" width="10.7109375" style="35" bestFit="1" customWidth="1"/>
    <col min="4369" max="4369" width="10.28515625" style="35" bestFit="1" customWidth="1"/>
    <col min="4370" max="4611" width="9.140625" style="35"/>
    <col min="4612" max="4612" width="11.5703125" style="35" customWidth="1"/>
    <col min="4613" max="4613" width="14" style="35" customWidth="1"/>
    <col min="4614" max="4614" width="62.140625" style="35" customWidth="1"/>
    <col min="4615" max="4615" width="18.140625" style="35" customWidth="1"/>
    <col min="4616" max="4616" width="17" style="35" customWidth="1"/>
    <col min="4617" max="4617" width="40.85546875" style="35" customWidth="1"/>
    <col min="4618" max="4618" width="37" style="35" customWidth="1"/>
    <col min="4619" max="4619" width="43.42578125" style="35" customWidth="1"/>
    <col min="4620" max="4620" width="13.5703125" style="35" customWidth="1"/>
    <col min="4621" max="4621" width="17.85546875" style="35" customWidth="1"/>
    <col min="4622" max="4622" width="13.5703125" style="35" customWidth="1"/>
    <col min="4623" max="4623" width="18.7109375" style="35" customWidth="1"/>
    <col min="4624" max="4624" width="10.7109375" style="35" bestFit="1" customWidth="1"/>
    <col min="4625" max="4625" width="10.28515625" style="35" bestFit="1" customWidth="1"/>
    <col min="4626" max="4867" width="9.140625" style="35"/>
    <col min="4868" max="4868" width="11.5703125" style="35" customWidth="1"/>
    <col min="4869" max="4869" width="14" style="35" customWidth="1"/>
    <col min="4870" max="4870" width="62.140625" style="35" customWidth="1"/>
    <col min="4871" max="4871" width="18.140625" style="35" customWidth="1"/>
    <col min="4872" max="4872" width="17" style="35" customWidth="1"/>
    <col min="4873" max="4873" width="40.85546875" style="35" customWidth="1"/>
    <col min="4874" max="4874" width="37" style="35" customWidth="1"/>
    <col min="4875" max="4875" width="43.42578125" style="35" customWidth="1"/>
    <col min="4876" max="4876" width="13.5703125" style="35" customWidth="1"/>
    <col min="4877" max="4877" width="17.85546875" style="35" customWidth="1"/>
    <col min="4878" max="4878" width="13.5703125" style="35" customWidth="1"/>
    <col min="4879" max="4879" width="18.7109375" style="35" customWidth="1"/>
    <col min="4880" max="4880" width="10.7109375" style="35" bestFit="1" customWidth="1"/>
    <col min="4881" max="4881" width="10.28515625" style="35" bestFit="1" customWidth="1"/>
    <col min="4882" max="5123" width="9.140625" style="35"/>
    <col min="5124" max="5124" width="11.5703125" style="35" customWidth="1"/>
    <col min="5125" max="5125" width="14" style="35" customWidth="1"/>
    <col min="5126" max="5126" width="62.140625" style="35" customWidth="1"/>
    <col min="5127" max="5127" width="18.140625" style="35" customWidth="1"/>
    <col min="5128" max="5128" width="17" style="35" customWidth="1"/>
    <col min="5129" max="5129" width="40.85546875" style="35" customWidth="1"/>
    <col min="5130" max="5130" width="37" style="35" customWidth="1"/>
    <col min="5131" max="5131" width="43.42578125" style="35" customWidth="1"/>
    <col min="5132" max="5132" width="13.5703125" style="35" customWidth="1"/>
    <col min="5133" max="5133" width="17.85546875" style="35" customWidth="1"/>
    <col min="5134" max="5134" width="13.5703125" style="35" customWidth="1"/>
    <col min="5135" max="5135" width="18.7109375" style="35" customWidth="1"/>
    <col min="5136" max="5136" width="10.7109375" style="35" bestFit="1" customWidth="1"/>
    <col min="5137" max="5137" width="10.28515625" style="35" bestFit="1" customWidth="1"/>
    <col min="5138" max="5379" width="9.140625" style="35"/>
    <col min="5380" max="5380" width="11.5703125" style="35" customWidth="1"/>
    <col min="5381" max="5381" width="14" style="35" customWidth="1"/>
    <col min="5382" max="5382" width="62.140625" style="35" customWidth="1"/>
    <col min="5383" max="5383" width="18.140625" style="35" customWidth="1"/>
    <col min="5384" max="5384" width="17" style="35" customWidth="1"/>
    <col min="5385" max="5385" width="40.85546875" style="35" customWidth="1"/>
    <col min="5386" max="5386" width="37" style="35" customWidth="1"/>
    <col min="5387" max="5387" width="43.42578125" style="35" customWidth="1"/>
    <col min="5388" max="5388" width="13.5703125" style="35" customWidth="1"/>
    <col min="5389" max="5389" width="17.85546875" style="35" customWidth="1"/>
    <col min="5390" max="5390" width="13.5703125" style="35" customWidth="1"/>
    <col min="5391" max="5391" width="18.7109375" style="35" customWidth="1"/>
    <col min="5392" max="5392" width="10.7109375" style="35" bestFit="1" customWidth="1"/>
    <col min="5393" max="5393" width="10.28515625" style="35" bestFit="1" customWidth="1"/>
    <col min="5394" max="5635" width="9.140625" style="35"/>
    <col min="5636" max="5636" width="11.5703125" style="35" customWidth="1"/>
    <col min="5637" max="5637" width="14" style="35" customWidth="1"/>
    <col min="5638" max="5638" width="62.140625" style="35" customWidth="1"/>
    <col min="5639" max="5639" width="18.140625" style="35" customWidth="1"/>
    <col min="5640" max="5640" width="17" style="35" customWidth="1"/>
    <col min="5641" max="5641" width="40.85546875" style="35" customWidth="1"/>
    <col min="5642" max="5642" width="37" style="35" customWidth="1"/>
    <col min="5643" max="5643" width="43.42578125" style="35" customWidth="1"/>
    <col min="5644" max="5644" width="13.5703125" style="35" customWidth="1"/>
    <col min="5645" max="5645" width="17.85546875" style="35" customWidth="1"/>
    <col min="5646" max="5646" width="13.5703125" style="35" customWidth="1"/>
    <col min="5647" max="5647" width="18.7109375" style="35" customWidth="1"/>
    <col min="5648" max="5648" width="10.7109375" style="35" bestFit="1" customWidth="1"/>
    <col min="5649" max="5649" width="10.28515625" style="35" bestFit="1" customWidth="1"/>
    <col min="5650" max="5891" width="9.140625" style="35"/>
    <col min="5892" max="5892" width="11.5703125" style="35" customWidth="1"/>
    <col min="5893" max="5893" width="14" style="35" customWidth="1"/>
    <col min="5894" max="5894" width="62.140625" style="35" customWidth="1"/>
    <col min="5895" max="5895" width="18.140625" style="35" customWidth="1"/>
    <col min="5896" max="5896" width="17" style="35" customWidth="1"/>
    <col min="5897" max="5897" width="40.85546875" style="35" customWidth="1"/>
    <col min="5898" max="5898" width="37" style="35" customWidth="1"/>
    <col min="5899" max="5899" width="43.42578125" style="35" customWidth="1"/>
    <col min="5900" max="5900" width="13.5703125" style="35" customWidth="1"/>
    <col min="5901" max="5901" width="17.85546875" style="35" customWidth="1"/>
    <col min="5902" max="5902" width="13.5703125" style="35" customWidth="1"/>
    <col min="5903" max="5903" width="18.7109375" style="35" customWidth="1"/>
    <col min="5904" max="5904" width="10.7109375" style="35" bestFit="1" customWidth="1"/>
    <col min="5905" max="5905" width="10.28515625" style="35" bestFit="1" customWidth="1"/>
    <col min="5906" max="6147" width="9.140625" style="35"/>
    <col min="6148" max="6148" width="11.5703125" style="35" customWidth="1"/>
    <col min="6149" max="6149" width="14" style="35" customWidth="1"/>
    <col min="6150" max="6150" width="62.140625" style="35" customWidth="1"/>
    <col min="6151" max="6151" width="18.140625" style="35" customWidth="1"/>
    <col min="6152" max="6152" width="17" style="35" customWidth="1"/>
    <col min="6153" max="6153" width="40.85546875" style="35" customWidth="1"/>
    <col min="6154" max="6154" width="37" style="35" customWidth="1"/>
    <col min="6155" max="6155" width="43.42578125" style="35" customWidth="1"/>
    <col min="6156" max="6156" width="13.5703125" style="35" customWidth="1"/>
    <col min="6157" max="6157" width="17.85546875" style="35" customWidth="1"/>
    <col min="6158" max="6158" width="13.5703125" style="35" customWidth="1"/>
    <col min="6159" max="6159" width="18.7109375" style="35" customWidth="1"/>
    <col min="6160" max="6160" width="10.7109375" style="35" bestFit="1" customWidth="1"/>
    <col min="6161" max="6161" width="10.28515625" style="35" bestFit="1" customWidth="1"/>
    <col min="6162" max="6403" width="9.140625" style="35"/>
    <col min="6404" max="6404" width="11.5703125" style="35" customWidth="1"/>
    <col min="6405" max="6405" width="14" style="35" customWidth="1"/>
    <col min="6406" max="6406" width="62.140625" style="35" customWidth="1"/>
    <col min="6407" max="6407" width="18.140625" style="35" customWidth="1"/>
    <col min="6408" max="6408" width="17" style="35" customWidth="1"/>
    <col min="6409" max="6409" width="40.85546875" style="35" customWidth="1"/>
    <col min="6410" max="6410" width="37" style="35" customWidth="1"/>
    <col min="6411" max="6411" width="43.42578125" style="35" customWidth="1"/>
    <col min="6412" max="6412" width="13.5703125" style="35" customWidth="1"/>
    <col min="6413" max="6413" width="17.85546875" style="35" customWidth="1"/>
    <col min="6414" max="6414" width="13.5703125" style="35" customWidth="1"/>
    <col min="6415" max="6415" width="18.7109375" style="35" customWidth="1"/>
    <col min="6416" max="6416" width="10.7109375" style="35" bestFit="1" customWidth="1"/>
    <col min="6417" max="6417" width="10.28515625" style="35" bestFit="1" customWidth="1"/>
    <col min="6418" max="6659" width="9.140625" style="35"/>
    <col min="6660" max="6660" width="11.5703125" style="35" customWidth="1"/>
    <col min="6661" max="6661" width="14" style="35" customWidth="1"/>
    <col min="6662" max="6662" width="62.140625" style="35" customWidth="1"/>
    <col min="6663" max="6663" width="18.140625" style="35" customWidth="1"/>
    <col min="6664" max="6664" width="17" style="35" customWidth="1"/>
    <col min="6665" max="6665" width="40.85546875" style="35" customWidth="1"/>
    <col min="6666" max="6666" width="37" style="35" customWidth="1"/>
    <col min="6667" max="6667" width="43.42578125" style="35" customWidth="1"/>
    <col min="6668" max="6668" width="13.5703125" style="35" customWidth="1"/>
    <col min="6669" max="6669" width="17.85546875" style="35" customWidth="1"/>
    <col min="6670" max="6670" width="13.5703125" style="35" customWidth="1"/>
    <col min="6671" max="6671" width="18.7109375" style="35" customWidth="1"/>
    <col min="6672" max="6672" width="10.7109375" style="35" bestFit="1" customWidth="1"/>
    <col min="6673" max="6673" width="10.28515625" style="35" bestFit="1" customWidth="1"/>
    <col min="6674" max="6915" width="9.140625" style="35"/>
    <col min="6916" max="6916" width="11.5703125" style="35" customWidth="1"/>
    <col min="6917" max="6917" width="14" style="35" customWidth="1"/>
    <col min="6918" max="6918" width="62.140625" style="35" customWidth="1"/>
    <col min="6919" max="6919" width="18.140625" style="35" customWidth="1"/>
    <col min="6920" max="6920" width="17" style="35" customWidth="1"/>
    <col min="6921" max="6921" width="40.85546875" style="35" customWidth="1"/>
    <col min="6922" max="6922" width="37" style="35" customWidth="1"/>
    <col min="6923" max="6923" width="43.42578125" style="35" customWidth="1"/>
    <col min="6924" max="6924" width="13.5703125" style="35" customWidth="1"/>
    <col min="6925" max="6925" width="17.85546875" style="35" customWidth="1"/>
    <col min="6926" max="6926" width="13.5703125" style="35" customWidth="1"/>
    <col min="6927" max="6927" width="18.7109375" style="35" customWidth="1"/>
    <col min="6928" max="6928" width="10.7109375" style="35" bestFit="1" customWidth="1"/>
    <col min="6929" max="6929" width="10.28515625" style="35" bestFit="1" customWidth="1"/>
    <col min="6930" max="7171" width="9.140625" style="35"/>
    <col min="7172" max="7172" width="11.5703125" style="35" customWidth="1"/>
    <col min="7173" max="7173" width="14" style="35" customWidth="1"/>
    <col min="7174" max="7174" width="62.140625" style="35" customWidth="1"/>
    <col min="7175" max="7175" width="18.140625" style="35" customWidth="1"/>
    <col min="7176" max="7176" width="17" style="35" customWidth="1"/>
    <col min="7177" max="7177" width="40.85546875" style="35" customWidth="1"/>
    <col min="7178" max="7178" width="37" style="35" customWidth="1"/>
    <col min="7179" max="7179" width="43.42578125" style="35" customWidth="1"/>
    <col min="7180" max="7180" width="13.5703125" style="35" customWidth="1"/>
    <col min="7181" max="7181" width="17.85546875" style="35" customWidth="1"/>
    <col min="7182" max="7182" width="13.5703125" style="35" customWidth="1"/>
    <col min="7183" max="7183" width="18.7109375" style="35" customWidth="1"/>
    <col min="7184" max="7184" width="10.7109375" style="35" bestFit="1" customWidth="1"/>
    <col min="7185" max="7185" width="10.28515625" style="35" bestFit="1" customWidth="1"/>
    <col min="7186" max="7427" width="9.140625" style="35"/>
    <col min="7428" max="7428" width="11.5703125" style="35" customWidth="1"/>
    <col min="7429" max="7429" width="14" style="35" customWidth="1"/>
    <col min="7430" max="7430" width="62.140625" style="35" customWidth="1"/>
    <col min="7431" max="7431" width="18.140625" style="35" customWidth="1"/>
    <col min="7432" max="7432" width="17" style="35" customWidth="1"/>
    <col min="7433" max="7433" width="40.85546875" style="35" customWidth="1"/>
    <col min="7434" max="7434" width="37" style="35" customWidth="1"/>
    <col min="7435" max="7435" width="43.42578125" style="35" customWidth="1"/>
    <col min="7436" max="7436" width="13.5703125" style="35" customWidth="1"/>
    <col min="7437" max="7437" width="17.85546875" style="35" customWidth="1"/>
    <col min="7438" max="7438" width="13.5703125" style="35" customWidth="1"/>
    <col min="7439" max="7439" width="18.7109375" style="35" customWidth="1"/>
    <col min="7440" max="7440" width="10.7109375" style="35" bestFit="1" customWidth="1"/>
    <col min="7441" max="7441" width="10.28515625" style="35" bestFit="1" customWidth="1"/>
    <col min="7442" max="7683" width="9.140625" style="35"/>
    <col min="7684" max="7684" width="11.5703125" style="35" customWidth="1"/>
    <col min="7685" max="7685" width="14" style="35" customWidth="1"/>
    <col min="7686" max="7686" width="62.140625" style="35" customWidth="1"/>
    <col min="7687" max="7687" width="18.140625" style="35" customWidth="1"/>
    <col min="7688" max="7688" width="17" style="35" customWidth="1"/>
    <col min="7689" max="7689" width="40.85546875" style="35" customWidth="1"/>
    <col min="7690" max="7690" width="37" style="35" customWidth="1"/>
    <col min="7691" max="7691" width="43.42578125" style="35" customWidth="1"/>
    <col min="7692" max="7692" width="13.5703125" style="35" customWidth="1"/>
    <col min="7693" max="7693" width="17.85546875" style="35" customWidth="1"/>
    <col min="7694" max="7694" width="13.5703125" style="35" customWidth="1"/>
    <col min="7695" max="7695" width="18.7109375" style="35" customWidth="1"/>
    <col min="7696" max="7696" width="10.7109375" style="35" bestFit="1" customWidth="1"/>
    <col min="7697" max="7697" width="10.28515625" style="35" bestFit="1" customWidth="1"/>
    <col min="7698" max="7939" width="9.140625" style="35"/>
    <col min="7940" max="7940" width="11.5703125" style="35" customWidth="1"/>
    <col min="7941" max="7941" width="14" style="35" customWidth="1"/>
    <col min="7942" max="7942" width="62.140625" style="35" customWidth="1"/>
    <col min="7943" max="7943" width="18.140625" style="35" customWidth="1"/>
    <col min="7944" max="7944" width="17" style="35" customWidth="1"/>
    <col min="7945" max="7945" width="40.85546875" style="35" customWidth="1"/>
    <col min="7946" max="7946" width="37" style="35" customWidth="1"/>
    <col min="7947" max="7947" width="43.42578125" style="35" customWidth="1"/>
    <col min="7948" max="7948" width="13.5703125" style="35" customWidth="1"/>
    <col min="7949" max="7949" width="17.85546875" style="35" customWidth="1"/>
    <col min="7950" max="7950" width="13.5703125" style="35" customWidth="1"/>
    <col min="7951" max="7951" width="18.7109375" style="35" customWidth="1"/>
    <col min="7952" max="7952" width="10.7109375" style="35" bestFit="1" customWidth="1"/>
    <col min="7953" max="7953" width="10.28515625" style="35" bestFit="1" customWidth="1"/>
    <col min="7954" max="8195" width="9.140625" style="35"/>
    <col min="8196" max="8196" width="11.5703125" style="35" customWidth="1"/>
    <col min="8197" max="8197" width="14" style="35" customWidth="1"/>
    <col min="8198" max="8198" width="62.140625" style="35" customWidth="1"/>
    <col min="8199" max="8199" width="18.140625" style="35" customWidth="1"/>
    <col min="8200" max="8200" width="17" style="35" customWidth="1"/>
    <col min="8201" max="8201" width="40.85546875" style="35" customWidth="1"/>
    <col min="8202" max="8202" width="37" style="35" customWidth="1"/>
    <col min="8203" max="8203" width="43.42578125" style="35" customWidth="1"/>
    <col min="8204" max="8204" width="13.5703125" style="35" customWidth="1"/>
    <col min="8205" max="8205" width="17.85546875" style="35" customWidth="1"/>
    <col min="8206" max="8206" width="13.5703125" style="35" customWidth="1"/>
    <col min="8207" max="8207" width="18.7109375" style="35" customWidth="1"/>
    <col min="8208" max="8208" width="10.7109375" style="35" bestFit="1" customWidth="1"/>
    <col min="8209" max="8209" width="10.28515625" style="35" bestFit="1" customWidth="1"/>
    <col min="8210" max="8451" width="9.140625" style="35"/>
    <col min="8452" max="8452" width="11.5703125" style="35" customWidth="1"/>
    <col min="8453" max="8453" width="14" style="35" customWidth="1"/>
    <col min="8454" max="8454" width="62.140625" style="35" customWidth="1"/>
    <col min="8455" max="8455" width="18.140625" style="35" customWidth="1"/>
    <col min="8456" max="8456" width="17" style="35" customWidth="1"/>
    <col min="8457" max="8457" width="40.85546875" style="35" customWidth="1"/>
    <col min="8458" max="8458" width="37" style="35" customWidth="1"/>
    <col min="8459" max="8459" width="43.42578125" style="35" customWidth="1"/>
    <col min="8460" max="8460" width="13.5703125" style="35" customWidth="1"/>
    <col min="8461" max="8461" width="17.85546875" style="35" customWidth="1"/>
    <col min="8462" max="8462" width="13.5703125" style="35" customWidth="1"/>
    <col min="8463" max="8463" width="18.7109375" style="35" customWidth="1"/>
    <col min="8464" max="8464" width="10.7109375" style="35" bestFit="1" customWidth="1"/>
    <col min="8465" max="8465" width="10.28515625" style="35" bestFit="1" customWidth="1"/>
    <col min="8466" max="8707" width="9.140625" style="35"/>
    <col min="8708" max="8708" width="11.5703125" style="35" customWidth="1"/>
    <col min="8709" max="8709" width="14" style="35" customWidth="1"/>
    <col min="8710" max="8710" width="62.140625" style="35" customWidth="1"/>
    <col min="8711" max="8711" width="18.140625" style="35" customWidth="1"/>
    <col min="8712" max="8712" width="17" style="35" customWidth="1"/>
    <col min="8713" max="8713" width="40.85546875" style="35" customWidth="1"/>
    <col min="8714" max="8714" width="37" style="35" customWidth="1"/>
    <col min="8715" max="8715" width="43.42578125" style="35" customWidth="1"/>
    <col min="8716" max="8716" width="13.5703125" style="35" customWidth="1"/>
    <col min="8717" max="8717" width="17.85546875" style="35" customWidth="1"/>
    <col min="8718" max="8718" width="13.5703125" style="35" customWidth="1"/>
    <col min="8719" max="8719" width="18.7109375" style="35" customWidth="1"/>
    <col min="8720" max="8720" width="10.7109375" style="35" bestFit="1" customWidth="1"/>
    <col min="8721" max="8721" width="10.28515625" style="35" bestFit="1" customWidth="1"/>
    <col min="8722" max="8963" width="9.140625" style="35"/>
    <col min="8964" max="8964" width="11.5703125" style="35" customWidth="1"/>
    <col min="8965" max="8965" width="14" style="35" customWidth="1"/>
    <col min="8966" max="8966" width="62.140625" style="35" customWidth="1"/>
    <col min="8967" max="8967" width="18.140625" style="35" customWidth="1"/>
    <col min="8968" max="8968" width="17" style="35" customWidth="1"/>
    <col min="8969" max="8969" width="40.85546875" style="35" customWidth="1"/>
    <col min="8970" max="8970" width="37" style="35" customWidth="1"/>
    <col min="8971" max="8971" width="43.42578125" style="35" customWidth="1"/>
    <col min="8972" max="8972" width="13.5703125" style="35" customWidth="1"/>
    <col min="8973" max="8973" width="17.85546875" style="35" customWidth="1"/>
    <col min="8974" max="8974" width="13.5703125" style="35" customWidth="1"/>
    <col min="8975" max="8975" width="18.7109375" style="35" customWidth="1"/>
    <col min="8976" max="8976" width="10.7109375" style="35" bestFit="1" customWidth="1"/>
    <col min="8977" max="8977" width="10.28515625" style="35" bestFit="1" customWidth="1"/>
    <col min="8978" max="9219" width="9.140625" style="35"/>
    <col min="9220" max="9220" width="11.5703125" style="35" customWidth="1"/>
    <col min="9221" max="9221" width="14" style="35" customWidth="1"/>
    <col min="9222" max="9222" width="62.140625" style="35" customWidth="1"/>
    <col min="9223" max="9223" width="18.140625" style="35" customWidth="1"/>
    <col min="9224" max="9224" width="17" style="35" customWidth="1"/>
    <col min="9225" max="9225" width="40.85546875" style="35" customWidth="1"/>
    <col min="9226" max="9226" width="37" style="35" customWidth="1"/>
    <col min="9227" max="9227" width="43.42578125" style="35" customWidth="1"/>
    <col min="9228" max="9228" width="13.5703125" style="35" customWidth="1"/>
    <col min="9229" max="9229" width="17.85546875" style="35" customWidth="1"/>
    <col min="9230" max="9230" width="13.5703125" style="35" customWidth="1"/>
    <col min="9231" max="9231" width="18.7109375" style="35" customWidth="1"/>
    <col min="9232" max="9232" width="10.7109375" style="35" bestFit="1" customWidth="1"/>
    <col min="9233" max="9233" width="10.28515625" style="35" bestFit="1" customWidth="1"/>
    <col min="9234" max="9475" width="9.140625" style="35"/>
    <col min="9476" max="9476" width="11.5703125" style="35" customWidth="1"/>
    <col min="9477" max="9477" width="14" style="35" customWidth="1"/>
    <col min="9478" max="9478" width="62.140625" style="35" customWidth="1"/>
    <col min="9479" max="9479" width="18.140625" style="35" customWidth="1"/>
    <col min="9480" max="9480" width="17" style="35" customWidth="1"/>
    <col min="9481" max="9481" width="40.85546875" style="35" customWidth="1"/>
    <col min="9482" max="9482" width="37" style="35" customWidth="1"/>
    <col min="9483" max="9483" width="43.42578125" style="35" customWidth="1"/>
    <col min="9484" max="9484" width="13.5703125" style="35" customWidth="1"/>
    <col min="9485" max="9485" width="17.85546875" style="35" customWidth="1"/>
    <col min="9486" max="9486" width="13.5703125" style="35" customWidth="1"/>
    <col min="9487" max="9487" width="18.7109375" style="35" customWidth="1"/>
    <col min="9488" max="9488" width="10.7109375" style="35" bestFit="1" customWidth="1"/>
    <col min="9489" max="9489" width="10.28515625" style="35" bestFit="1" customWidth="1"/>
    <col min="9490" max="9731" width="9.140625" style="35"/>
    <col min="9732" max="9732" width="11.5703125" style="35" customWidth="1"/>
    <col min="9733" max="9733" width="14" style="35" customWidth="1"/>
    <col min="9734" max="9734" width="62.140625" style="35" customWidth="1"/>
    <col min="9735" max="9735" width="18.140625" style="35" customWidth="1"/>
    <col min="9736" max="9736" width="17" style="35" customWidth="1"/>
    <col min="9737" max="9737" width="40.85546875" style="35" customWidth="1"/>
    <col min="9738" max="9738" width="37" style="35" customWidth="1"/>
    <col min="9739" max="9739" width="43.42578125" style="35" customWidth="1"/>
    <col min="9740" max="9740" width="13.5703125" style="35" customWidth="1"/>
    <col min="9741" max="9741" width="17.85546875" style="35" customWidth="1"/>
    <col min="9742" max="9742" width="13.5703125" style="35" customWidth="1"/>
    <col min="9743" max="9743" width="18.7109375" style="35" customWidth="1"/>
    <col min="9744" max="9744" width="10.7109375" style="35" bestFit="1" customWidth="1"/>
    <col min="9745" max="9745" width="10.28515625" style="35" bestFit="1" customWidth="1"/>
    <col min="9746" max="9987" width="9.140625" style="35"/>
    <col min="9988" max="9988" width="11.5703125" style="35" customWidth="1"/>
    <col min="9989" max="9989" width="14" style="35" customWidth="1"/>
    <col min="9990" max="9990" width="62.140625" style="35" customWidth="1"/>
    <col min="9991" max="9991" width="18.140625" style="35" customWidth="1"/>
    <col min="9992" max="9992" width="17" style="35" customWidth="1"/>
    <col min="9993" max="9993" width="40.85546875" style="35" customWidth="1"/>
    <col min="9994" max="9994" width="37" style="35" customWidth="1"/>
    <col min="9995" max="9995" width="43.42578125" style="35" customWidth="1"/>
    <col min="9996" max="9996" width="13.5703125" style="35" customWidth="1"/>
    <col min="9997" max="9997" width="17.85546875" style="35" customWidth="1"/>
    <col min="9998" max="9998" width="13.5703125" style="35" customWidth="1"/>
    <col min="9999" max="9999" width="18.7109375" style="35" customWidth="1"/>
    <col min="10000" max="10000" width="10.7109375" style="35" bestFit="1" customWidth="1"/>
    <col min="10001" max="10001" width="10.28515625" style="35" bestFit="1" customWidth="1"/>
    <col min="10002" max="10243" width="9.140625" style="35"/>
    <col min="10244" max="10244" width="11.5703125" style="35" customWidth="1"/>
    <col min="10245" max="10245" width="14" style="35" customWidth="1"/>
    <col min="10246" max="10246" width="62.140625" style="35" customWidth="1"/>
    <col min="10247" max="10247" width="18.140625" style="35" customWidth="1"/>
    <col min="10248" max="10248" width="17" style="35" customWidth="1"/>
    <col min="10249" max="10249" width="40.85546875" style="35" customWidth="1"/>
    <col min="10250" max="10250" width="37" style="35" customWidth="1"/>
    <col min="10251" max="10251" width="43.42578125" style="35" customWidth="1"/>
    <col min="10252" max="10252" width="13.5703125" style="35" customWidth="1"/>
    <col min="10253" max="10253" width="17.85546875" style="35" customWidth="1"/>
    <col min="10254" max="10254" width="13.5703125" style="35" customWidth="1"/>
    <col min="10255" max="10255" width="18.7109375" style="35" customWidth="1"/>
    <col min="10256" max="10256" width="10.7109375" style="35" bestFit="1" customWidth="1"/>
    <col min="10257" max="10257" width="10.28515625" style="35" bestFit="1" customWidth="1"/>
    <col min="10258" max="10499" width="9.140625" style="35"/>
    <col min="10500" max="10500" width="11.5703125" style="35" customWidth="1"/>
    <col min="10501" max="10501" width="14" style="35" customWidth="1"/>
    <col min="10502" max="10502" width="62.140625" style="35" customWidth="1"/>
    <col min="10503" max="10503" width="18.140625" style="35" customWidth="1"/>
    <col min="10504" max="10504" width="17" style="35" customWidth="1"/>
    <col min="10505" max="10505" width="40.85546875" style="35" customWidth="1"/>
    <col min="10506" max="10506" width="37" style="35" customWidth="1"/>
    <col min="10507" max="10507" width="43.42578125" style="35" customWidth="1"/>
    <col min="10508" max="10508" width="13.5703125" style="35" customWidth="1"/>
    <col min="10509" max="10509" width="17.85546875" style="35" customWidth="1"/>
    <col min="10510" max="10510" width="13.5703125" style="35" customWidth="1"/>
    <col min="10511" max="10511" width="18.7109375" style="35" customWidth="1"/>
    <col min="10512" max="10512" width="10.7109375" style="35" bestFit="1" customWidth="1"/>
    <col min="10513" max="10513" width="10.28515625" style="35" bestFit="1" customWidth="1"/>
    <col min="10514" max="10755" width="9.140625" style="35"/>
    <col min="10756" max="10756" width="11.5703125" style="35" customWidth="1"/>
    <col min="10757" max="10757" width="14" style="35" customWidth="1"/>
    <col min="10758" max="10758" width="62.140625" style="35" customWidth="1"/>
    <col min="10759" max="10759" width="18.140625" style="35" customWidth="1"/>
    <col min="10760" max="10760" width="17" style="35" customWidth="1"/>
    <col min="10761" max="10761" width="40.85546875" style="35" customWidth="1"/>
    <col min="10762" max="10762" width="37" style="35" customWidth="1"/>
    <col min="10763" max="10763" width="43.42578125" style="35" customWidth="1"/>
    <col min="10764" max="10764" width="13.5703125" style="35" customWidth="1"/>
    <col min="10765" max="10765" width="17.85546875" style="35" customWidth="1"/>
    <col min="10766" max="10766" width="13.5703125" style="35" customWidth="1"/>
    <col min="10767" max="10767" width="18.7109375" style="35" customWidth="1"/>
    <col min="10768" max="10768" width="10.7109375" style="35" bestFit="1" customWidth="1"/>
    <col min="10769" max="10769" width="10.28515625" style="35" bestFit="1" customWidth="1"/>
    <col min="10770" max="11011" width="9.140625" style="35"/>
    <col min="11012" max="11012" width="11.5703125" style="35" customWidth="1"/>
    <col min="11013" max="11013" width="14" style="35" customWidth="1"/>
    <col min="11014" max="11014" width="62.140625" style="35" customWidth="1"/>
    <col min="11015" max="11015" width="18.140625" style="35" customWidth="1"/>
    <col min="11016" max="11016" width="17" style="35" customWidth="1"/>
    <col min="11017" max="11017" width="40.85546875" style="35" customWidth="1"/>
    <col min="11018" max="11018" width="37" style="35" customWidth="1"/>
    <col min="11019" max="11019" width="43.42578125" style="35" customWidth="1"/>
    <col min="11020" max="11020" width="13.5703125" style="35" customWidth="1"/>
    <col min="11021" max="11021" width="17.85546875" style="35" customWidth="1"/>
    <col min="11022" max="11022" width="13.5703125" style="35" customWidth="1"/>
    <col min="11023" max="11023" width="18.7109375" style="35" customWidth="1"/>
    <col min="11024" max="11024" width="10.7109375" style="35" bestFit="1" customWidth="1"/>
    <col min="11025" max="11025" width="10.28515625" style="35" bestFit="1" customWidth="1"/>
    <col min="11026" max="11267" width="9.140625" style="35"/>
    <col min="11268" max="11268" width="11.5703125" style="35" customWidth="1"/>
    <col min="11269" max="11269" width="14" style="35" customWidth="1"/>
    <col min="11270" max="11270" width="62.140625" style="35" customWidth="1"/>
    <col min="11271" max="11271" width="18.140625" style="35" customWidth="1"/>
    <col min="11272" max="11272" width="17" style="35" customWidth="1"/>
    <col min="11273" max="11273" width="40.85546875" style="35" customWidth="1"/>
    <col min="11274" max="11274" width="37" style="35" customWidth="1"/>
    <col min="11275" max="11275" width="43.42578125" style="35" customWidth="1"/>
    <col min="11276" max="11276" width="13.5703125" style="35" customWidth="1"/>
    <col min="11277" max="11277" width="17.85546875" style="35" customWidth="1"/>
    <col min="11278" max="11278" width="13.5703125" style="35" customWidth="1"/>
    <col min="11279" max="11279" width="18.7109375" style="35" customWidth="1"/>
    <col min="11280" max="11280" width="10.7109375" style="35" bestFit="1" customWidth="1"/>
    <col min="11281" max="11281" width="10.28515625" style="35" bestFit="1" customWidth="1"/>
    <col min="11282" max="11523" width="9.140625" style="35"/>
    <col min="11524" max="11524" width="11.5703125" style="35" customWidth="1"/>
    <col min="11525" max="11525" width="14" style="35" customWidth="1"/>
    <col min="11526" max="11526" width="62.140625" style="35" customWidth="1"/>
    <col min="11527" max="11527" width="18.140625" style="35" customWidth="1"/>
    <col min="11528" max="11528" width="17" style="35" customWidth="1"/>
    <col min="11529" max="11529" width="40.85546875" style="35" customWidth="1"/>
    <col min="11530" max="11530" width="37" style="35" customWidth="1"/>
    <col min="11531" max="11531" width="43.42578125" style="35" customWidth="1"/>
    <col min="11532" max="11532" width="13.5703125" style="35" customWidth="1"/>
    <col min="11533" max="11533" width="17.85546875" style="35" customWidth="1"/>
    <col min="11534" max="11534" width="13.5703125" style="35" customWidth="1"/>
    <col min="11535" max="11535" width="18.7109375" style="35" customWidth="1"/>
    <col min="11536" max="11536" width="10.7109375" style="35" bestFit="1" customWidth="1"/>
    <col min="11537" max="11537" width="10.28515625" style="35" bestFit="1" customWidth="1"/>
    <col min="11538" max="11779" width="9.140625" style="35"/>
    <col min="11780" max="11780" width="11.5703125" style="35" customWidth="1"/>
    <col min="11781" max="11781" width="14" style="35" customWidth="1"/>
    <col min="11782" max="11782" width="62.140625" style="35" customWidth="1"/>
    <col min="11783" max="11783" width="18.140625" style="35" customWidth="1"/>
    <col min="11784" max="11784" width="17" style="35" customWidth="1"/>
    <col min="11785" max="11785" width="40.85546875" style="35" customWidth="1"/>
    <col min="11786" max="11786" width="37" style="35" customWidth="1"/>
    <col min="11787" max="11787" width="43.42578125" style="35" customWidth="1"/>
    <col min="11788" max="11788" width="13.5703125" style="35" customWidth="1"/>
    <col min="11789" max="11789" width="17.85546875" style="35" customWidth="1"/>
    <col min="11790" max="11790" width="13.5703125" style="35" customWidth="1"/>
    <col min="11791" max="11791" width="18.7109375" style="35" customWidth="1"/>
    <col min="11792" max="11792" width="10.7109375" style="35" bestFit="1" customWidth="1"/>
    <col min="11793" max="11793" width="10.28515625" style="35" bestFit="1" customWidth="1"/>
    <col min="11794" max="12035" width="9.140625" style="35"/>
    <col min="12036" max="12036" width="11.5703125" style="35" customWidth="1"/>
    <col min="12037" max="12037" width="14" style="35" customWidth="1"/>
    <col min="12038" max="12038" width="62.140625" style="35" customWidth="1"/>
    <col min="12039" max="12039" width="18.140625" style="35" customWidth="1"/>
    <col min="12040" max="12040" width="17" style="35" customWidth="1"/>
    <col min="12041" max="12041" width="40.85546875" style="35" customWidth="1"/>
    <col min="12042" max="12042" width="37" style="35" customWidth="1"/>
    <col min="12043" max="12043" width="43.42578125" style="35" customWidth="1"/>
    <col min="12044" max="12044" width="13.5703125" style="35" customWidth="1"/>
    <col min="12045" max="12045" width="17.85546875" style="35" customWidth="1"/>
    <col min="12046" max="12046" width="13.5703125" style="35" customWidth="1"/>
    <col min="12047" max="12047" width="18.7109375" style="35" customWidth="1"/>
    <col min="12048" max="12048" width="10.7109375" style="35" bestFit="1" customWidth="1"/>
    <col min="12049" max="12049" width="10.28515625" style="35" bestFit="1" customWidth="1"/>
    <col min="12050" max="12291" width="9.140625" style="35"/>
    <col min="12292" max="12292" width="11.5703125" style="35" customWidth="1"/>
    <col min="12293" max="12293" width="14" style="35" customWidth="1"/>
    <col min="12294" max="12294" width="62.140625" style="35" customWidth="1"/>
    <col min="12295" max="12295" width="18.140625" style="35" customWidth="1"/>
    <col min="12296" max="12296" width="17" style="35" customWidth="1"/>
    <col min="12297" max="12297" width="40.85546875" style="35" customWidth="1"/>
    <col min="12298" max="12298" width="37" style="35" customWidth="1"/>
    <col min="12299" max="12299" width="43.42578125" style="35" customWidth="1"/>
    <col min="12300" max="12300" width="13.5703125" style="35" customWidth="1"/>
    <col min="12301" max="12301" width="17.85546875" style="35" customWidth="1"/>
    <col min="12302" max="12302" width="13.5703125" style="35" customWidth="1"/>
    <col min="12303" max="12303" width="18.7109375" style="35" customWidth="1"/>
    <col min="12304" max="12304" width="10.7109375" style="35" bestFit="1" customWidth="1"/>
    <col min="12305" max="12305" width="10.28515625" style="35" bestFit="1" customWidth="1"/>
    <col min="12306" max="12547" width="9.140625" style="35"/>
    <col min="12548" max="12548" width="11.5703125" style="35" customWidth="1"/>
    <col min="12549" max="12549" width="14" style="35" customWidth="1"/>
    <col min="12550" max="12550" width="62.140625" style="35" customWidth="1"/>
    <col min="12551" max="12551" width="18.140625" style="35" customWidth="1"/>
    <col min="12552" max="12552" width="17" style="35" customWidth="1"/>
    <col min="12553" max="12553" width="40.85546875" style="35" customWidth="1"/>
    <col min="12554" max="12554" width="37" style="35" customWidth="1"/>
    <col min="12555" max="12555" width="43.42578125" style="35" customWidth="1"/>
    <col min="12556" max="12556" width="13.5703125" style="35" customWidth="1"/>
    <col min="12557" max="12557" width="17.85546875" style="35" customWidth="1"/>
    <col min="12558" max="12558" width="13.5703125" style="35" customWidth="1"/>
    <col min="12559" max="12559" width="18.7109375" style="35" customWidth="1"/>
    <col min="12560" max="12560" width="10.7109375" style="35" bestFit="1" customWidth="1"/>
    <col min="12561" max="12561" width="10.28515625" style="35" bestFit="1" customWidth="1"/>
    <col min="12562" max="12803" width="9.140625" style="35"/>
    <col min="12804" max="12804" width="11.5703125" style="35" customWidth="1"/>
    <col min="12805" max="12805" width="14" style="35" customWidth="1"/>
    <col min="12806" max="12806" width="62.140625" style="35" customWidth="1"/>
    <col min="12807" max="12807" width="18.140625" style="35" customWidth="1"/>
    <col min="12808" max="12808" width="17" style="35" customWidth="1"/>
    <col min="12809" max="12809" width="40.85546875" style="35" customWidth="1"/>
    <col min="12810" max="12810" width="37" style="35" customWidth="1"/>
    <col min="12811" max="12811" width="43.42578125" style="35" customWidth="1"/>
    <col min="12812" max="12812" width="13.5703125" style="35" customWidth="1"/>
    <col min="12813" max="12813" width="17.85546875" style="35" customWidth="1"/>
    <col min="12814" max="12814" width="13.5703125" style="35" customWidth="1"/>
    <col min="12815" max="12815" width="18.7109375" style="35" customWidth="1"/>
    <col min="12816" max="12816" width="10.7109375" style="35" bestFit="1" customWidth="1"/>
    <col min="12817" max="12817" width="10.28515625" style="35" bestFit="1" customWidth="1"/>
    <col min="12818" max="13059" width="9.140625" style="35"/>
    <col min="13060" max="13060" width="11.5703125" style="35" customWidth="1"/>
    <col min="13061" max="13061" width="14" style="35" customWidth="1"/>
    <col min="13062" max="13062" width="62.140625" style="35" customWidth="1"/>
    <col min="13063" max="13063" width="18.140625" style="35" customWidth="1"/>
    <col min="13064" max="13064" width="17" style="35" customWidth="1"/>
    <col min="13065" max="13065" width="40.85546875" style="35" customWidth="1"/>
    <col min="13066" max="13066" width="37" style="35" customWidth="1"/>
    <col min="13067" max="13067" width="43.42578125" style="35" customWidth="1"/>
    <col min="13068" max="13068" width="13.5703125" style="35" customWidth="1"/>
    <col min="13069" max="13069" width="17.85546875" style="35" customWidth="1"/>
    <col min="13070" max="13070" width="13.5703125" style="35" customWidth="1"/>
    <col min="13071" max="13071" width="18.7109375" style="35" customWidth="1"/>
    <col min="13072" max="13072" width="10.7109375" style="35" bestFit="1" customWidth="1"/>
    <col min="13073" max="13073" width="10.28515625" style="35" bestFit="1" customWidth="1"/>
    <col min="13074" max="13315" width="9.140625" style="35"/>
    <col min="13316" max="13316" width="11.5703125" style="35" customWidth="1"/>
    <col min="13317" max="13317" width="14" style="35" customWidth="1"/>
    <col min="13318" max="13318" width="62.140625" style="35" customWidth="1"/>
    <col min="13319" max="13319" width="18.140625" style="35" customWidth="1"/>
    <col min="13320" max="13320" width="17" style="35" customWidth="1"/>
    <col min="13321" max="13321" width="40.85546875" style="35" customWidth="1"/>
    <col min="13322" max="13322" width="37" style="35" customWidth="1"/>
    <col min="13323" max="13323" width="43.42578125" style="35" customWidth="1"/>
    <col min="13324" max="13324" width="13.5703125" style="35" customWidth="1"/>
    <col min="13325" max="13325" width="17.85546875" style="35" customWidth="1"/>
    <col min="13326" max="13326" width="13.5703125" style="35" customWidth="1"/>
    <col min="13327" max="13327" width="18.7109375" style="35" customWidth="1"/>
    <col min="13328" max="13328" width="10.7109375" style="35" bestFit="1" customWidth="1"/>
    <col min="13329" max="13329" width="10.28515625" style="35" bestFit="1" customWidth="1"/>
    <col min="13330" max="13571" width="9.140625" style="35"/>
    <col min="13572" max="13572" width="11.5703125" style="35" customWidth="1"/>
    <col min="13573" max="13573" width="14" style="35" customWidth="1"/>
    <col min="13574" max="13574" width="62.140625" style="35" customWidth="1"/>
    <col min="13575" max="13575" width="18.140625" style="35" customWidth="1"/>
    <col min="13576" max="13576" width="17" style="35" customWidth="1"/>
    <col min="13577" max="13577" width="40.85546875" style="35" customWidth="1"/>
    <col min="13578" max="13578" width="37" style="35" customWidth="1"/>
    <col min="13579" max="13579" width="43.42578125" style="35" customWidth="1"/>
    <col min="13580" max="13580" width="13.5703125" style="35" customWidth="1"/>
    <col min="13581" max="13581" width="17.85546875" style="35" customWidth="1"/>
    <col min="13582" max="13582" width="13.5703125" style="35" customWidth="1"/>
    <col min="13583" max="13583" width="18.7109375" style="35" customWidth="1"/>
    <col min="13584" max="13584" width="10.7109375" style="35" bestFit="1" customWidth="1"/>
    <col min="13585" max="13585" width="10.28515625" style="35" bestFit="1" customWidth="1"/>
    <col min="13586" max="13827" width="9.140625" style="35"/>
    <col min="13828" max="13828" width="11.5703125" style="35" customWidth="1"/>
    <col min="13829" max="13829" width="14" style="35" customWidth="1"/>
    <col min="13830" max="13830" width="62.140625" style="35" customWidth="1"/>
    <col min="13831" max="13831" width="18.140625" style="35" customWidth="1"/>
    <col min="13832" max="13832" width="17" style="35" customWidth="1"/>
    <col min="13833" max="13833" width="40.85546875" style="35" customWidth="1"/>
    <col min="13834" max="13834" width="37" style="35" customWidth="1"/>
    <col min="13835" max="13835" width="43.42578125" style="35" customWidth="1"/>
    <col min="13836" max="13836" width="13.5703125" style="35" customWidth="1"/>
    <col min="13837" max="13837" width="17.85546875" style="35" customWidth="1"/>
    <col min="13838" max="13838" width="13.5703125" style="35" customWidth="1"/>
    <col min="13839" max="13839" width="18.7109375" style="35" customWidth="1"/>
    <col min="13840" max="13840" width="10.7109375" style="35" bestFit="1" customWidth="1"/>
    <col min="13841" max="13841" width="10.28515625" style="35" bestFit="1" customWidth="1"/>
    <col min="13842" max="14083" width="9.140625" style="35"/>
    <col min="14084" max="14084" width="11.5703125" style="35" customWidth="1"/>
    <col min="14085" max="14085" width="14" style="35" customWidth="1"/>
    <col min="14086" max="14086" width="62.140625" style="35" customWidth="1"/>
    <col min="14087" max="14087" width="18.140625" style="35" customWidth="1"/>
    <col min="14088" max="14088" width="17" style="35" customWidth="1"/>
    <col min="14089" max="14089" width="40.85546875" style="35" customWidth="1"/>
    <col min="14090" max="14090" width="37" style="35" customWidth="1"/>
    <col min="14091" max="14091" width="43.42578125" style="35" customWidth="1"/>
    <col min="14092" max="14092" width="13.5703125" style="35" customWidth="1"/>
    <col min="14093" max="14093" width="17.85546875" style="35" customWidth="1"/>
    <col min="14094" max="14094" width="13.5703125" style="35" customWidth="1"/>
    <col min="14095" max="14095" width="18.7109375" style="35" customWidth="1"/>
    <col min="14096" max="14096" width="10.7109375" style="35" bestFit="1" customWidth="1"/>
    <col min="14097" max="14097" width="10.28515625" style="35" bestFit="1" customWidth="1"/>
    <col min="14098" max="14339" width="9.140625" style="35"/>
    <col min="14340" max="14340" width="11.5703125" style="35" customWidth="1"/>
    <col min="14341" max="14341" width="14" style="35" customWidth="1"/>
    <col min="14342" max="14342" width="62.140625" style="35" customWidth="1"/>
    <col min="14343" max="14343" width="18.140625" style="35" customWidth="1"/>
    <col min="14344" max="14344" width="17" style="35" customWidth="1"/>
    <col min="14345" max="14345" width="40.85546875" style="35" customWidth="1"/>
    <col min="14346" max="14346" width="37" style="35" customWidth="1"/>
    <col min="14347" max="14347" width="43.42578125" style="35" customWidth="1"/>
    <col min="14348" max="14348" width="13.5703125" style="35" customWidth="1"/>
    <col min="14349" max="14349" width="17.85546875" style="35" customWidth="1"/>
    <col min="14350" max="14350" width="13.5703125" style="35" customWidth="1"/>
    <col min="14351" max="14351" width="18.7109375" style="35" customWidth="1"/>
    <col min="14352" max="14352" width="10.7109375" style="35" bestFit="1" customWidth="1"/>
    <col min="14353" max="14353" width="10.28515625" style="35" bestFit="1" customWidth="1"/>
    <col min="14354" max="14595" width="9.140625" style="35"/>
    <col min="14596" max="14596" width="11.5703125" style="35" customWidth="1"/>
    <col min="14597" max="14597" width="14" style="35" customWidth="1"/>
    <col min="14598" max="14598" width="62.140625" style="35" customWidth="1"/>
    <col min="14599" max="14599" width="18.140625" style="35" customWidth="1"/>
    <col min="14600" max="14600" width="17" style="35" customWidth="1"/>
    <col min="14601" max="14601" width="40.85546875" style="35" customWidth="1"/>
    <col min="14602" max="14602" width="37" style="35" customWidth="1"/>
    <col min="14603" max="14603" width="43.42578125" style="35" customWidth="1"/>
    <col min="14604" max="14604" width="13.5703125" style="35" customWidth="1"/>
    <col min="14605" max="14605" width="17.85546875" style="35" customWidth="1"/>
    <col min="14606" max="14606" width="13.5703125" style="35" customWidth="1"/>
    <col min="14607" max="14607" width="18.7109375" style="35" customWidth="1"/>
    <col min="14608" max="14608" width="10.7109375" style="35" bestFit="1" customWidth="1"/>
    <col min="14609" max="14609" width="10.28515625" style="35" bestFit="1" customWidth="1"/>
    <col min="14610" max="14851" width="9.140625" style="35"/>
    <col min="14852" max="14852" width="11.5703125" style="35" customWidth="1"/>
    <col min="14853" max="14853" width="14" style="35" customWidth="1"/>
    <col min="14854" max="14854" width="62.140625" style="35" customWidth="1"/>
    <col min="14855" max="14855" width="18.140625" style="35" customWidth="1"/>
    <col min="14856" max="14856" width="17" style="35" customWidth="1"/>
    <col min="14857" max="14857" width="40.85546875" style="35" customWidth="1"/>
    <col min="14858" max="14858" width="37" style="35" customWidth="1"/>
    <col min="14859" max="14859" width="43.42578125" style="35" customWidth="1"/>
    <col min="14860" max="14860" width="13.5703125" style="35" customWidth="1"/>
    <col min="14861" max="14861" width="17.85546875" style="35" customWidth="1"/>
    <col min="14862" max="14862" width="13.5703125" style="35" customWidth="1"/>
    <col min="14863" max="14863" width="18.7109375" style="35" customWidth="1"/>
    <col min="14864" max="14864" width="10.7109375" style="35" bestFit="1" customWidth="1"/>
    <col min="14865" max="14865" width="10.28515625" style="35" bestFit="1" customWidth="1"/>
    <col min="14866" max="15107" width="9.140625" style="35"/>
    <col min="15108" max="15108" width="11.5703125" style="35" customWidth="1"/>
    <col min="15109" max="15109" width="14" style="35" customWidth="1"/>
    <col min="15110" max="15110" width="62.140625" style="35" customWidth="1"/>
    <col min="15111" max="15111" width="18.140625" style="35" customWidth="1"/>
    <col min="15112" max="15112" width="17" style="35" customWidth="1"/>
    <col min="15113" max="15113" width="40.85546875" style="35" customWidth="1"/>
    <col min="15114" max="15114" width="37" style="35" customWidth="1"/>
    <col min="15115" max="15115" width="43.42578125" style="35" customWidth="1"/>
    <col min="15116" max="15116" width="13.5703125" style="35" customWidth="1"/>
    <col min="15117" max="15117" width="17.85546875" style="35" customWidth="1"/>
    <col min="15118" max="15118" width="13.5703125" style="35" customWidth="1"/>
    <col min="15119" max="15119" width="18.7109375" style="35" customWidth="1"/>
    <col min="15120" max="15120" width="10.7109375" style="35" bestFit="1" customWidth="1"/>
    <col min="15121" max="15121" width="10.28515625" style="35" bestFit="1" customWidth="1"/>
    <col min="15122" max="15363" width="9.140625" style="35"/>
    <col min="15364" max="15364" width="11.5703125" style="35" customWidth="1"/>
    <col min="15365" max="15365" width="14" style="35" customWidth="1"/>
    <col min="15366" max="15366" width="62.140625" style="35" customWidth="1"/>
    <col min="15367" max="15367" width="18.140625" style="35" customWidth="1"/>
    <col min="15368" max="15368" width="17" style="35" customWidth="1"/>
    <col min="15369" max="15369" width="40.85546875" style="35" customWidth="1"/>
    <col min="15370" max="15370" width="37" style="35" customWidth="1"/>
    <col min="15371" max="15371" width="43.42578125" style="35" customWidth="1"/>
    <col min="15372" max="15372" width="13.5703125" style="35" customWidth="1"/>
    <col min="15373" max="15373" width="17.85546875" style="35" customWidth="1"/>
    <col min="15374" max="15374" width="13.5703125" style="35" customWidth="1"/>
    <col min="15375" max="15375" width="18.7109375" style="35" customWidth="1"/>
    <col min="15376" max="15376" width="10.7109375" style="35" bestFit="1" customWidth="1"/>
    <col min="15377" max="15377" width="10.28515625" style="35" bestFit="1" customWidth="1"/>
    <col min="15378" max="15619" width="9.140625" style="35"/>
    <col min="15620" max="15620" width="11.5703125" style="35" customWidth="1"/>
    <col min="15621" max="15621" width="14" style="35" customWidth="1"/>
    <col min="15622" max="15622" width="62.140625" style="35" customWidth="1"/>
    <col min="15623" max="15623" width="18.140625" style="35" customWidth="1"/>
    <col min="15624" max="15624" width="17" style="35" customWidth="1"/>
    <col min="15625" max="15625" width="40.85546875" style="35" customWidth="1"/>
    <col min="15626" max="15626" width="37" style="35" customWidth="1"/>
    <col min="15627" max="15627" width="43.42578125" style="35" customWidth="1"/>
    <col min="15628" max="15628" width="13.5703125" style="35" customWidth="1"/>
    <col min="15629" max="15629" width="17.85546875" style="35" customWidth="1"/>
    <col min="15630" max="15630" width="13.5703125" style="35" customWidth="1"/>
    <col min="15631" max="15631" width="18.7109375" style="35" customWidth="1"/>
    <col min="15632" max="15632" width="10.7109375" style="35" bestFit="1" customWidth="1"/>
    <col min="15633" max="15633" width="10.28515625" style="35" bestFit="1" customWidth="1"/>
    <col min="15634" max="15875" width="9.140625" style="35"/>
    <col min="15876" max="15876" width="11.5703125" style="35" customWidth="1"/>
    <col min="15877" max="15877" width="14" style="35" customWidth="1"/>
    <col min="15878" max="15878" width="62.140625" style="35" customWidth="1"/>
    <col min="15879" max="15879" width="18.140625" style="35" customWidth="1"/>
    <col min="15880" max="15880" width="17" style="35" customWidth="1"/>
    <col min="15881" max="15881" width="40.85546875" style="35" customWidth="1"/>
    <col min="15882" max="15882" width="37" style="35" customWidth="1"/>
    <col min="15883" max="15883" width="43.42578125" style="35" customWidth="1"/>
    <col min="15884" max="15884" width="13.5703125" style="35" customWidth="1"/>
    <col min="15885" max="15885" width="17.85546875" style="35" customWidth="1"/>
    <col min="15886" max="15886" width="13.5703125" style="35" customWidth="1"/>
    <col min="15887" max="15887" width="18.7109375" style="35" customWidth="1"/>
    <col min="15888" max="15888" width="10.7109375" style="35" bestFit="1" customWidth="1"/>
    <col min="15889" max="15889" width="10.28515625" style="35" bestFit="1" customWidth="1"/>
    <col min="15890" max="16131" width="9.140625" style="35"/>
    <col min="16132" max="16132" width="11.5703125" style="35" customWidth="1"/>
    <col min="16133" max="16133" width="14" style="35" customWidth="1"/>
    <col min="16134" max="16134" width="62.140625" style="35" customWidth="1"/>
    <col min="16135" max="16135" width="18.140625" style="35" customWidth="1"/>
    <col min="16136" max="16136" width="17" style="35" customWidth="1"/>
    <col min="16137" max="16137" width="40.85546875" style="35" customWidth="1"/>
    <col min="16138" max="16138" width="37" style="35" customWidth="1"/>
    <col min="16139" max="16139" width="43.42578125" style="35" customWidth="1"/>
    <col min="16140" max="16140" width="13.5703125" style="35" customWidth="1"/>
    <col min="16141" max="16141" width="17.85546875" style="35" customWidth="1"/>
    <col min="16142" max="16142" width="13.5703125" style="35" customWidth="1"/>
    <col min="16143" max="16143" width="18.7109375" style="35" customWidth="1"/>
    <col min="16144" max="16144" width="10.7109375" style="35" bestFit="1" customWidth="1"/>
    <col min="16145" max="16145" width="10.28515625" style="35" bestFit="1" customWidth="1"/>
    <col min="16146" max="16384" width="9.140625" style="35"/>
  </cols>
  <sheetData>
    <row r="1" spans="1:23" s="22" customFormat="1" ht="24" customHeight="1" x14ac:dyDescent="0.25">
      <c r="A1" s="418"/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65"/>
      <c r="Q1" s="66"/>
      <c r="R1" s="66"/>
    </row>
    <row r="2" spans="1:23" s="22" customFormat="1" ht="39" customHeight="1" x14ac:dyDescent="0.25">
      <c r="A2" s="418"/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19"/>
      <c r="O2" s="419"/>
      <c r="P2" s="65"/>
      <c r="Q2" s="66"/>
      <c r="R2" s="66"/>
    </row>
    <row r="3" spans="1:23" s="22" customFormat="1" ht="39" customHeight="1" x14ac:dyDescent="0.25">
      <c r="A3" s="418"/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65"/>
      <c r="Q3" s="66"/>
      <c r="R3" s="66"/>
    </row>
    <row r="4" spans="1:23" s="22" customFormat="1" ht="39" customHeight="1" x14ac:dyDescent="0.25">
      <c r="A4" s="418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65"/>
      <c r="Q4" s="66"/>
      <c r="R4" s="66"/>
    </row>
    <row r="5" spans="1:23" s="22" customFormat="1" ht="39" customHeight="1" x14ac:dyDescent="0.25">
      <c r="A5" s="418" t="s">
        <v>95</v>
      </c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65"/>
      <c r="Q5" s="66"/>
      <c r="R5" s="66"/>
    </row>
    <row r="6" spans="1:23" s="22" customFormat="1" ht="25.5" customHeight="1" x14ac:dyDescent="0.25">
      <c r="A6" s="418" t="s">
        <v>239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65"/>
      <c r="Q6" s="66"/>
      <c r="R6" s="66"/>
    </row>
    <row r="7" spans="1:23" s="22" customFormat="1" ht="39" customHeight="1" x14ac:dyDescent="0.25">
      <c r="A7" s="418" t="s">
        <v>51</v>
      </c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65"/>
      <c r="Q7" s="66"/>
      <c r="R7" s="66"/>
    </row>
    <row r="8" spans="1:23" s="22" customFormat="1" ht="36.75" customHeight="1" x14ac:dyDescent="0.25">
      <c r="A8" s="420">
        <v>41952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65"/>
      <c r="Q8" s="66"/>
      <c r="R8" s="66"/>
    </row>
    <row r="9" spans="1:23" s="22" customFormat="1" ht="33" customHeight="1" x14ac:dyDescent="0.25">
      <c r="A9" s="584" t="s">
        <v>358</v>
      </c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5"/>
      <c r="M9" s="585"/>
      <c r="N9" s="585"/>
      <c r="O9" s="585"/>
      <c r="P9" s="65"/>
      <c r="Q9" s="66"/>
      <c r="R9" s="66"/>
    </row>
    <row r="10" spans="1:23" s="22" customFormat="1" ht="39" customHeight="1" thickBot="1" x14ac:dyDescent="0.3">
      <c r="A10" s="418" t="s">
        <v>103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65"/>
      <c r="Q10" s="66"/>
      <c r="R10" s="66"/>
    </row>
    <row r="11" spans="1:23" s="23" customFormat="1" ht="34.5" customHeight="1" thickBot="1" x14ac:dyDescent="0.3">
      <c r="A11" s="423" t="s">
        <v>64</v>
      </c>
      <c r="B11" s="426" t="s">
        <v>65</v>
      </c>
      <c r="C11" s="429" t="s">
        <v>66</v>
      </c>
      <c r="D11" s="429" t="s">
        <v>67</v>
      </c>
      <c r="E11" s="429" t="s">
        <v>41</v>
      </c>
      <c r="F11" s="429" t="s">
        <v>62</v>
      </c>
      <c r="G11" s="577" t="s">
        <v>92</v>
      </c>
      <c r="H11" s="429" t="s">
        <v>9</v>
      </c>
      <c r="I11" s="406" t="s">
        <v>68</v>
      </c>
      <c r="J11" s="461" t="s">
        <v>17</v>
      </c>
      <c r="K11" s="462"/>
      <c r="L11" s="462"/>
      <c r="M11" s="462"/>
      <c r="N11" s="443" t="s">
        <v>87</v>
      </c>
      <c r="O11" s="443" t="s">
        <v>50</v>
      </c>
      <c r="P11" s="66"/>
      <c r="Q11" s="66"/>
      <c r="R11" s="66"/>
    </row>
    <row r="12" spans="1:23" s="23" customFormat="1" ht="36.75" customHeight="1" x14ac:dyDescent="0.25">
      <c r="A12" s="424"/>
      <c r="B12" s="427"/>
      <c r="C12" s="430"/>
      <c r="D12" s="430"/>
      <c r="E12" s="430"/>
      <c r="F12" s="430"/>
      <c r="G12" s="578"/>
      <c r="H12" s="430"/>
      <c r="I12" s="407"/>
      <c r="J12" s="412" t="s">
        <v>90</v>
      </c>
      <c r="K12" s="445"/>
      <c r="L12" s="563" t="s">
        <v>91</v>
      </c>
      <c r="M12" s="564"/>
      <c r="N12" s="441"/>
      <c r="O12" s="441"/>
      <c r="P12" s="66"/>
      <c r="Q12" s="66"/>
      <c r="R12" s="66"/>
    </row>
    <row r="13" spans="1:23" s="23" customFormat="1" ht="33.75" customHeight="1" thickBot="1" x14ac:dyDescent="0.3">
      <c r="A13" s="425"/>
      <c r="B13" s="428"/>
      <c r="C13" s="431"/>
      <c r="D13" s="431"/>
      <c r="E13" s="431"/>
      <c r="F13" s="431"/>
      <c r="G13" s="536"/>
      <c r="H13" s="431"/>
      <c r="I13" s="408"/>
      <c r="J13" s="24" t="s">
        <v>71</v>
      </c>
      <c r="K13" s="25" t="s">
        <v>72</v>
      </c>
      <c r="L13" s="26" t="s">
        <v>71</v>
      </c>
      <c r="M13" s="25" t="s">
        <v>72</v>
      </c>
      <c r="N13" s="444"/>
      <c r="O13" s="444"/>
      <c r="P13" s="67">
        <v>76</v>
      </c>
      <c r="Q13" s="67">
        <v>56</v>
      </c>
      <c r="R13" s="66"/>
    </row>
    <row r="14" spans="1:23" s="86" customFormat="1" ht="59.25" customHeight="1" x14ac:dyDescent="0.25">
      <c r="A14" s="295">
        <v>1</v>
      </c>
      <c r="B14" s="296">
        <v>18</v>
      </c>
      <c r="C14" s="297" t="s">
        <v>89</v>
      </c>
      <c r="D14" s="298">
        <v>1992</v>
      </c>
      <c r="E14" s="319"/>
      <c r="F14" s="297" t="s">
        <v>163</v>
      </c>
      <c r="G14" s="297"/>
      <c r="H14" s="320" t="s">
        <v>132</v>
      </c>
      <c r="I14" s="355" t="s">
        <v>133</v>
      </c>
      <c r="J14" s="188">
        <v>0</v>
      </c>
      <c r="K14" s="189">
        <v>67.56</v>
      </c>
      <c r="L14" s="74">
        <v>0</v>
      </c>
      <c r="M14" s="189">
        <v>29.07</v>
      </c>
      <c r="N14" s="625"/>
      <c r="O14" s="623"/>
      <c r="P14" s="645">
        <f>(K14-$P$13)/4</f>
        <v>-2.1099999999999994</v>
      </c>
      <c r="Q14" s="645">
        <f>(M14-$Q$13)/1</f>
        <v>-26.93</v>
      </c>
      <c r="R14" s="191">
        <v>6</v>
      </c>
      <c r="S14" s="191"/>
      <c r="T14" s="191"/>
      <c r="U14" s="191"/>
      <c r="V14" s="191"/>
      <c r="W14" s="191"/>
    </row>
    <row r="15" spans="1:23" s="86" customFormat="1" ht="59.25" customHeight="1" x14ac:dyDescent="0.25">
      <c r="A15" s="295">
        <v>2</v>
      </c>
      <c r="B15" s="296">
        <v>49</v>
      </c>
      <c r="C15" s="297" t="s">
        <v>116</v>
      </c>
      <c r="D15" s="298">
        <v>1992</v>
      </c>
      <c r="E15" s="319" t="s">
        <v>57</v>
      </c>
      <c r="F15" s="297" t="s">
        <v>213</v>
      </c>
      <c r="G15" s="297" t="s">
        <v>214</v>
      </c>
      <c r="H15" s="320" t="s">
        <v>107</v>
      </c>
      <c r="I15" s="355" t="s">
        <v>108</v>
      </c>
      <c r="J15" s="188">
        <v>0</v>
      </c>
      <c r="K15" s="189">
        <v>64.430000000000007</v>
      </c>
      <c r="L15" s="74">
        <v>0</v>
      </c>
      <c r="M15" s="189">
        <v>29.57</v>
      </c>
      <c r="N15" s="625"/>
      <c r="O15" s="623"/>
      <c r="P15" s="645">
        <f>(K15-$P$13)/4</f>
        <v>-2.8924999999999983</v>
      </c>
      <c r="Q15" s="645">
        <f>(M15-$Q$13)/1</f>
        <v>-26.43</v>
      </c>
      <c r="R15" s="191">
        <v>5</v>
      </c>
      <c r="S15" s="191"/>
      <c r="T15" s="191"/>
      <c r="U15" s="191"/>
      <c r="V15" s="191"/>
      <c r="W15" s="191"/>
    </row>
    <row r="16" spans="1:23" s="86" customFormat="1" ht="59.25" customHeight="1" x14ac:dyDescent="0.25">
      <c r="A16" s="295">
        <v>3</v>
      </c>
      <c r="B16" s="296">
        <v>15</v>
      </c>
      <c r="C16" s="297" t="s">
        <v>186</v>
      </c>
      <c r="D16" s="298">
        <v>1984</v>
      </c>
      <c r="E16" s="319" t="s">
        <v>56</v>
      </c>
      <c r="F16" s="297" t="s">
        <v>224</v>
      </c>
      <c r="G16" s="297" t="s">
        <v>220</v>
      </c>
      <c r="H16" s="320" t="s">
        <v>59</v>
      </c>
      <c r="I16" s="355" t="s">
        <v>112</v>
      </c>
      <c r="J16" s="188">
        <v>0</v>
      </c>
      <c r="K16" s="189">
        <v>66.89</v>
      </c>
      <c r="L16" s="74">
        <v>0</v>
      </c>
      <c r="M16" s="189">
        <v>30.14</v>
      </c>
      <c r="N16" s="625"/>
      <c r="O16" s="623"/>
      <c r="P16" s="645">
        <f t="shared" ref="P16" si="0">(K16-$P$13)/4</f>
        <v>-2.2774999999999999</v>
      </c>
      <c r="Q16" s="645">
        <f t="shared" ref="Q16" si="1">(M16-$Q$13)/1</f>
        <v>-25.86</v>
      </c>
      <c r="R16" s="191">
        <v>7</v>
      </c>
      <c r="S16" s="191"/>
      <c r="T16" s="191"/>
      <c r="U16" s="191"/>
      <c r="V16" s="191"/>
      <c r="W16" s="191"/>
    </row>
    <row r="17" spans="1:23" s="86" customFormat="1" ht="63" customHeight="1" x14ac:dyDescent="0.25">
      <c r="A17" s="295">
        <v>4</v>
      </c>
      <c r="B17" s="296">
        <v>56</v>
      </c>
      <c r="C17" s="297" t="s">
        <v>266</v>
      </c>
      <c r="D17" s="298">
        <v>1958</v>
      </c>
      <c r="E17" s="319" t="s">
        <v>63</v>
      </c>
      <c r="F17" s="297" t="s">
        <v>281</v>
      </c>
      <c r="G17" s="297"/>
      <c r="H17" s="320" t="s">
        <v>272</v>
      </c>
      <c r="I17" s="355" t="s">
        <v>94</v>
      </c>
      <c r="J17" s="188">
        <v>0</v>
      </c>
      <c r="K17" s="189">
        <v>57.98</v>
      </c>
      <c r="L17" s="74">
        <v>0</v>
      </c>
      <c r="M17" s="189">
        <v>30.41</v>
      </c>
      <c r="N17" s="625"/>
      <c r="O17" s="623"/>
      <c r="P17" s="645">
        <f>(K17-$P$13)/4</f>
        <v>-4.5050000000000008</v>
      </c>
      <c r="Q17" s="645">
        <f>(M17-$Q$13)/1</f>
        <v>-25.59</v>
      </c>
      <c r="R17" s="191">
        <v>3</v>
      </c>
      <c r="S17" s="191"/>
      <c r="T17" s="191"/>
      <c r="U17" s="191"/>
      <c r="V17" s="191"/>
      <c r="W17" s="191"/>
    </row>
    <row r="18" spans="1:23" s="86" customFormat="1" ht="63" customHeight="1" x14ac:dyDescent="0.25">
      <c r="A18" s="295">
        <v>5</v>
      </c>
      <c r="B18" s="296">
        <v>17</v>
      </c>
      <c r="C18" s="297" t="s">
        <v>89</v>
      </c>
      <c r="D18" s="298">
        <v>1992</v>
      </c>
      <c r="E18" s="319"/>
      <c r="F18" s="297" t="s">
        <v>222</v>
      </c>
      <c r="G18" s="297" t="s">
        <v>142</v>
      </c>
      <c r="H18" s="320" t="s">
        <v>132</v>
      </c>
      <c r="I18" s="355" t="s">
        <v>133</v>
      </c>
      <c r="J18" s="188">
        <v>0</v>
      </c>
      <c r="K18" s="189">
        <v>68.510000000000005</v>
      </c>
      <c r="L18" s="74">
        <v>0</v>
      </c>
      <c r="M18" s="189">
        <v>30.96</v>
      </c>
      <c r="N18" s="625"/>
      <c r="O18" s="623"/>
      <c r="P18" s="645">
        <f>(K18-$P$13)/4</f>
        <v>-1.8724999999999987</v>
      </c>
      <c r="Q18" s="645">
        <f>(M18-$Q$13)/1</f>
        <v>-25.04</v>
      </c>
      <c r="R18" s="191">
        <v>1</v>
      </c>
      <c r="S18" s="191"/>
      <c r="T18" s="191"/>
      <c r="U18" s="191"/>
      <c r="V18" s="191"/>
      <c r="W18" s="191"/>
    </row>
    <row r="19" spans="1:23" s="86" customFormat="1" ht="66.75" customHeight="1" x14ac:dyDescent="0.25">
      <c r="A19" s="295">
        <v>6</v>
      </c>
      <c r="B19" s="296">
        <v>23</v>
      </c>
      <c r="C19" s="297" t="s">
        <v>99</v>
      </c>
      <c r="D19" s="298">
        <v>1971</v>
      </c>
      <c r="E19" s="319" t="s">
        <v>56</v>
      </c>
      <c r="F19" s="297" t="s">
        <v>114</v>
      </c>
      <c r="G19" s="297" t="s">
        <v>115</v>
      </c>
      <c r="H19" s="320" t="s">
        <v>96</v>
      </c>
      <c r="I19" s="355" t="s">
        <v>141</v>
      </c>
      <c r="J19" s="188">
        <v>0</v>
      </c>
      <c r="K19" s="189">
        <v>61.96</v>
      </c>
      <c r="L19" s="74">
        <v>4</v>
      </c>
      <c r="M19" s="189">
        <v>32.11</v>
      </c>
      <c r="N19" s="625"/>
      <c r="O19" s="623"/>
      <c r="P19" s="645">
        <f t="shared" ref="P19" si="2">(K19-$P$13)/4</f>
        <v>-3.51</v>
      </c>
      <c r="Q19" s="645">
        <f t="shared" ref="Q19" si="3">(M19-$Q$13)/1</f>
        <v>-23.89</v>
      </c>
      <c r="R19" s="191">
        <v>4</v>
      </c>
      <c r="S19" s="191"/>
      <c r="T19" s="191"/>
      <c r="U19" s="191"/>
      <c r="V19" s="191"/>
      <c r="W19" s="191"/>
    </row>
    <row r="20" spans="1:23" s="86" customFormat="1" ht="63" customHeight="1" x14ac:dyDescent="0.25">
      <c r="A20" s="295">
        <v>7</v>
      </c>
      <c r="B20" s="296">
        <v>1</v>
      </c>
      <c r="C20" s="297" t="s">
        <v>102</v>
      </c>
      <c r="D20" s="298">
        <v>1995</v>
      </c>
      <c r="E20" s="319" t="s">
        <v>57</v>
      </c>
      <c r="F20" s="297" t="s">
        <v>221</v>
      </c>
      <c r="G20" s="297"/>
      <c r="H20" s="320" t="s">
        <v>139</v>
      </c>
      <c r="I20" s="355" t="s">
        <v>181</v>
      </c>
      <c r="J20" s="188">
        <v>0</v>
      </c>
      <c r="K20" s="189">
        <v>67.87</v>
      </c>
      <c r="L20" s="74">
        <v>4</v>
      </c>
      <c r="M20" s="189">
        <v>35.950000000000003</v>
      </c>
      <c r="N20" s="625"/>
      <c r="O20" s="623"/>
      <c r="P20" s="645">
        <f>(K20-$P$13)/4</f>
        <v>-2.0324999999999989</v>
      </c>
      <c r="Q20" s="645">
        <f>(M20-$Q$13)/1</f>
        <v>-20.049999999999997</v>
      </c>
      <c r="R20" s="191">
        <v>2</v>
      </c>
      <c r="S20" s="191"/>
      <c r="T20" s="191"/>
      <c r="U20" s="191"/>
      <c r="V20" s="191"/>
      <c r="W20" s="191"/>
    </row>
    <row r="21" spans="1:23" s="86" customFormat="1" ht="63" customHeight="1" x14ac:dyDescent="0.25">
      <c r="A21" s="295">
        <v>8</v>
      </c>
      <c r="B21" s="296">
        <v>14</v>
      </c>
      <c r="C21" s="297" t="s">
        <v>186</v>
      </c>
      <c r="D21" s="298">
        <v>1984</v>
      </c>
      <c r="E21" s="319" t="s">
        <v>56</v>
      </c>
      <c r="F21" s="297" t="s">
        <v>223</v>
      </c>
      <c r="G21" s="297" t="s">
        <v>219</v>
      </c>
      <c r="H21" s="320" t="s">
        <v>59</v>
      </c>
      <c r="I21" s="355" t="s">
        <v>112</v>
      </c>
      <c r="J21" s="188">
        <v>4</v>
      </c>
      <c r="K21" s="189">
        <v>62</v>
      </c>
      <c r="L21" s="74"/>
      <c r="M21" s="189"/>
      <c r="N21" s="625"/>
      <c r="O21" s="623"/>
      <c r="P21" s="645">
        <f>(K21-$P$13)/4</f>
        <v>-3.5</v>
      </c>
      <c r="Q21" s="645">
        <f>(M21-$Q$13)/1</f>
        <v>-56</v>
      </c>
      <c r="R21" s="191"/>
      <c r="S21" s="191"/>
      <c r="T21" s="191"/>
      <c r="U21" s="191"/>
      <c r="V21" s="191"/>
      <c r="W21" s="191"/>
    </row>
    <row r="22" spans="1:23" s="86" customFormat="1" ht="63" customHeight="1" x14ac:dyDescent="0.25">
      <c r="A22" s="295">
        <v>9</v>
      </c>
      <c r="B22" s="296">
        <v>60</v>
      </c>
      <c r="C22" s="297" t="s">
        <v>269</v>
      </c>
      <c r="D22" s="298">
        <v>1987</v>
      </c>
      <c r="E22" s="319" t="s">
        <v>63</v>
      </c>
      <c r="F22" s="639" t="s">
        <v>275</v>
      </c>
      <c r="G22" s="297"/>
      <c r="H22" s="320" t="s">
        <v>268</v>
      </c>
      <c r="I22" s="355" t="s">
        <v>273</v>
      </c>
      <c r="J22" s="188">
        <v>4</v>
      </c>
      <c r="K22" s="189">
        <v>65.31</v>
      </c>
      <c r="L22" s="74"/>
      <c r="M22" s="189"/>
      <c r="N22" s="625"/>
      <c r="O22" s="623"/>
      <c r="P22" s="645">
        <f>(K22-$P$13)/4</f>
        <v>-2.6724999999999994</v>
      </c>
      <c r="Q22" s="645">
        <f>(M22-$Q$13)/1</f>
        <v>-56</v>
      </c>
      <c r="R22" s="191"/>
      <c r="S22" s="191"/>
      <c r="T22" s="191"/>
      <c r="U22" s="191"/>
      <c r="V22" s="191"/>
      <c r="W22" s="191"/>
    </row>
    <row r="23" spans="1:23" s="86" customFormat="1" ht="59.25" customHeight="1" x14ac:dyDescent="0.25">
      <c r="A23" s="295">
        <v>10</v>
      </c>
      <c r="B23" s="296">
        <v>59</v>
      </c>
      <c r="C23" s="297" t="s">
        <v>269</v>
      </c>
      <c r="D23" s="298">
        <v>1987</v>
      </c>
      <c r="E23" s="319" t="s">
        <v>63</v>
      </c>
      <c r="F23" s="297" t="s">
        <v>280</v>
      </c>
      <c r="G23" s="297"/>
      <c r="H23" s="320" t="s">
        <v>272</v>
      </c>
      <c r="I23" s="355" t="s">
        <v>273</v>
      </c>
      <c r="J23" s="188">
        <v>4</v>
      </c>
      <c r="K23" s="189">
        <v>69.040000000000006</v>
      </c>
      <c r="L23" s="74"/>
      <c r="M23" s="189"/>
      <c r="N23" s="625"/>
      <c r="O23" s="623"/>
      <c r="P23" s="645">
        <f>(K23-$P$13)/4</f>
        <v>-1.7399999999999984</v>
      </c>
      <c r="Q23" s="645">
        <f>(M23-$Q$13)/1</f>
        <v>-56</v>
      </c>
      <c r="R23" s="191"/>
      <c r="S23" s="191"/>
      <c r="T23" s="191"/>
      <c r="U23" s="191"/>
      <c r="V23" s="191"/>
      <c r="W23" s="191"/>
    </row>
    <row r="24" spans="1:23" s="86" customFormat="1" ht="66.75" customHeight="1" x14ac:dyDescent="0.25">
      <c r="A24" s="295">
        <v>11</v>
      </c>
      <c r="B24" s="296">
        <v>41</v>
      </c>
      <c r="C24" s="297" t="s">
        <v>97</v>
      </c>
      <c r="D24" s="298">
        <v>1986</v>
      </c>
      <c r="E24" s="319" t="s">
        <v>57</v>
      </c>
      <c r="F24" s="297" t="s">
        <v>210</v>
      </c>
      <c r="G24" s="297"/>
      <c r="H24" s="320" t="s">
        <v>96</v>
      </c>
      <c r="I24" s="355" t="s">
        <v>158</v>
      </c>
      <c r="J24" s="188">
        <v>8</v>
      </c>
      <c r="K24" s="189">
        <v>65.88</v>
      </c>
      <c r="L24" s="74"/>
      <c r="M24" s="189"/>
      <c r="N24" s="625"/>
      <c r="O24" s="623"/>
      <c r="P24" s="645">
        <f>(K24-$P$13)/4</f>
        <v>-2.5300000000000011</v>
      </c>
      <c r="Q24" s="645">
        <f>(M24-$Q$13)/1</f>
        <v>-56</v>
      </c>
      <c r="R24" s="191"/>
      <c r="S24" s="191"/>
      <c r="T24" s="191"/>
      <c r="U24" s="191"/>
      <c r="V24" s="191"/>
      <c r="W24" s="191"/>
    </row>
    <row r="25" spans="1:23" s="86" customFormat="1" ht="66.75" customHeight="1" thickBot="1" x14ac:dyDescent="0.3">
      <c r="A25" s="325">
        <v>12</v>
      </c>
      <c r="B25" s="326">
        <v>53</v>
      </c>
      <c r="C25" s="327" t="s">
        <v>123</v>
      </c>
      <c r="D25" s="328">
        <v>1958</v>
      </c>
      <c r="E25" s="357" t="s">
        <v>57</v>
      </c>
      <c r="F25" s="327" t="s">
        <v>124</v>
      </c>
      <c r="G25" s="327" t="s">
        <v>140</v>
      </c>
      <c r="H25" s="329" t="s">
        <v>212</v>
      </c>
      <c r="I25" s="358" t="s">
        <v>94</v>
      </c>
      <c r="J25" s="620">
        <v>12</v>
      </c>
      <c r="K25" s="307">
        <v>73.69</v>
      </c>
      <c r="L25" s="186"/>
      <c r="M25" s="307"/>
      <c r="N25" s="626"/>
      <c r="O25" s="624"/>
      <c r="P25" s="645">
        <f>(K25-$P$13)/4</f>
        <v>-0.57750000000000057</v>
      </c>
      <c r="Q25" s="645">
        <f>(M25-$Q$13)/1</f>
        <v>-56</v>
      </c>
      <c r="R25" s="191"/>
      <c r="S25" s="191"/>
      <c r="T25" s="191"/>
      <c r="U25" s="191"/>
      <c r="V25" s="191"/>
      <c r="W25" s="191"/>
    </row>
    <row r="26" spans="1:23" s="22" customFormat="1" ht="31.5" customHeight="1" x14ac:dyDescent="0.45">
      <c r="A26" s="54"/>
      <c r="B26" s="54"/>
      <c r="C26" s="54"/>
      <c r="D26" s="30" t="s">
        <v>73</v>
      </c>
      <c r="E26" s="30"/>
      <c r="F26" s="55"/>
      <c r="G26" s="55"/>
      <c r="H26" s="56"/>
      <c r="I26" s="30"/>
      <c r="J26" s="30" t="s">
        <v>143</v>
      </c>
      <c r="K26" s="54"/>
      <c r="L26" s="54"/>
      <c r="M26" s="54"/>
      <c r="N26" s="54"/>
      <c r="O26" s="54"/>
      <c r="P26" s="66"/>
      <c r="Q26" s="66"/>
      <c r="R26" s="66"/>
    </row>
    <row r="27" spans="1:23" s="22" customFormat="1" ht="10.5" customHeight="1" x14ac:dyDescent="0.45">
      <c r="A27" s="54"/>
      <c r="B27" s="54"/>
      <c r="C27" s="54"/>
      <c r="D27" s="55"/>
      <c r="E27" s="55"/>
      <c r="F27" s="55"/>
      <c r="G27" s="55"/>
      <c r="H27" s="56"/>
      <c r="I27" s="30"/>
      <c r="J27" s="54"/>
      <c r="K27" s="54"/>
      <c r="L27" s="54"/>
      <c r="M27" s="54"/>
      <c r="N27" s="54"/>
      <c r="O27" s="54"/>
      <c r="P27" s="66"/>
      <c r="Q27" s="66"/>
      <c r="R27" s="66"/>
    </row>
    <row r="28" spans="1:23" s="22" customFormat="1" ht="33.75" customHeight="1" x14ac:dyDescent="0.45">
      <c r="A28" s="54"/>
      <c r="B28" s="54"/>
      <c r="C28" s="54"/>
      <c r="D28" s="30" t="s">
        <v>74</v>
      </c>
      <c r="E28" s="30"/>
      <c r="F28" s="55"/>
      <c r="G28" s="55"/>
      <c r="H28" s="56"/>
      <c r="I28" s="30"/>
      <c r="J28" s="30" t="s">
        <v>75</v>
      </c>
      <c r="K28" s="54"/>
      <c r="L28" s="54"/>
      <c r="M28" s="54"/>
      <c r="N28" s="54"/>
      <c r="O28" s="54"/>
      <c r="P28" s="66"/>
      <c r="Q28" s="66"/>
      <c r="R28" s="66"/>
    </row>
    <row r="29" spans="1:23" ht="25.5" customHeight="1" x14ac:dyDescent="0.25"/>
    <row r="30" spans="1:23" ht="25.5" customHeight="1" x14ac:dyDescent="0.25"/>
    <row r="31" spans="1:23" ht="25.5" customHeight="1" x14ac:dyDescent="0.25">
      <c r="C31" s="35"/>
      <c r="P31" s="35"/>
      <c r="Q31" s="35"/>
      <c r="R31" s="35"/>
    </row>
    <row r="32" spans="1:23" ht="25.5" customHeight="1" x14ac:dyDescent="0.25">
      <c r="C32" s="35"/>
      <c r="P32" s="35"/>
      <c r="Q32" s="35"/>
      <c r="R32" s="35"/>
    </row>
    <row r="33" spans="3:18" ht="25.5" customHeight="1" x14ac:dyDescent="0.25">
      <c r="C33" s="35"/>
      <c r="P33" s="35"/>
      <c r="Q33" s="35"/>
      <c r="R33" s="35"/>
    </row>
    <row r="34" spans="3:18" ht="25.5" customHeight="1" x14ac:dyDescent="0.25">
      <c r="C34" s="35"/>
      <c r="P34" s="35"/>
      <c r="Q34" s="35"/>
      <c r="R34" s="35"/>
    </row>
    <row r="35" spans="3:18" ht="25.5" customHeight="1" x14ac:dyDescent="0.25">
      <c r="C35" s="35"/>
      <c r="P35" s="35"/>
      <c r="Q35" s="35"/>
      <c r="R35" s="35"/>
    </row>
    <row r="36" spans="3:18" ht="25.5" customHeight="1" x14ac:dyDescent="0.25">
      <c r="C36" s="35"/>
      <c r="P36" s="35"/>
      <c r="Q36" s="35"/>
      <c r="R36" s="35"/>
    </row>
    <row r="37" spans="3:18" ht="25.5" customHeight="1" x14ac:dyDescent="0.25">
      <c r="C37" s="35"/>
      <c r="P37" s="35"/>
      <c r="Q37" s="35"/>
      <c r="R37" s="35"/>
    </row>
    <row r="38" spans="3:18" ht="25.5" customHeight="1" x14ac:dyDescent="0.25">
      <c r="C38" s="35"/>
      <c r="P38" s="35"/>
      <c r="Q38" s="35"/>
      <c r="R38" s="35"/>
    </row>
    <row r="39" spans="3:18" ht="25.5" customHeight="1" x14ac:dyDescent="0.25">
      <c r="C39" s="35"/>
      <c r="P39" s="35"/>
      <c r="Q39" s="35"/>
      <c r="R39" s="35"/>
    </row>
    <row r="40" spans="3:18" ht="25.5" customHeight="1" x14ac:dyDescent="0.25">
      <c r="C40" s="35"/>
      <c r="P40" s="35"/>
      <c r="Q40" s="35"/>
      <c r="R40" s="35"/>
    </row>
    <row r="41" spans="3:18" ht="25.5" customHeight="1" x14ac:dyDescent="0.25">
      <c r="C41" s="35"/>
      <c r="P41" s="35"/>
      <c r="Q41" s="35"/>
      <c r="R41" s="35"/>
    </row>
    <row r="42" spans="3:18" ht="25.5" customHeight="1" x14ac:dyDescent="0.25">
      <c r="C42" s="35"/>
      <c r="P42" s="35"/>
      <c r="Q42" s="35"/>
      <c r="R42" s="35"/>
    </row>
    <row r="43" spans="3:18" ht="25.5" customHeight="1" x14ac:dyDescent="0.25">
      <c r="C43" s="35"/>
      <c r="P43" s="35"/>
      <c r="Q43" s="35"/>
      <c r="R43" s="35"/>
    </row>
    <row r="44" spans="3:18" ht="25.5" customHeight="1" x14ac:dyDescent="0.25">
      <c r="C44" s="35"/>
      <c r="P44" s="35"/>
      <c r="Q44" s="35"/>
      <c r="R44" s="35"/>
    </row>
    <row r="45" spans="3:18" ht="25.5" customHeight="1" x14ac:dyDescent="0.25">
      <c r="C45" s="35"/>
      <c r="P45" s="35"/>
      <c r="Q45" s="35"/>
      <c r="R45" s="35"/>
    </row>
    <row r="46" spans="3:18" ht="25.5" customHeight="1" x14ac:dyDescent="0.25">
      <c r="C46" s="35"/>
      <c r="P46" s="35"/>
      <c r="Q46" s="35"/>
      <c r="R46" s="35"/>
    </row>
  </sheetData>
  <sortState ref="A21:R28">
    <sortCondition ref="J21:J28"/>
    <sortCondition ref="K21:K28"/>
  </sortState>
  <mergeCells count="24">
    <mergeCell ref="A7:O7"/>
    <mergeCell ref="A8:O8"/>
    <mergeCell ref="A9:O9"/>
    <mergeCell ref="A10:O10"/>
    <mergeCell ref="A11:A13"/>
    <mergeCell ref="B11:B13"/>
    <mergeCell ref="C11:C13"/>
    <mergeCell ref="D11:D13"/>
    <mergeCell ref="A6:O6"/>
    <mergeCell ref="A1:O1"/>
    <mergeCell ref="A2:O2"/>
    <mergeCell ref="A3:O3"/>
    <mergeCell ref="A4:O4"/>
    <mergeCell ref="A5:O5"/>
    <mergeCell ref="J11:M11"/>
    <mergeCell ref="N11:N13"/>
    <mergeCell ref="O11:O13"/>
    <mergeCell ref="E11:E13"/>
    <mergeCell ref="F11:F13"/>
    <mergeCell ref="G11:G13"/>
    <mergeCell ref="H11:H13"/>
    <mergeCell ref="I11:I13"/>
    <mergeCell ref="J12:K12"/>
    <mergeCell ref="L12:M12"/>
  </mergeCells>
  <pageMargins left="0" right="0" top="0" bottom="0" header="0" footer="0"/>
  <pageSetup paperSize="9" scale="3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3" width="10.5703125" style="1" customWidth="1"/>
    <col min="14" max="16384" width="9.140625" style="1"/>
  </cols>
  <sheetData>
    <row r="1" spans="1:14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</row>
    <row r="2" spans="1:14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4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4" x14ac:dyDescent="0.3">
      <c r="A4" s="363" t="s">
        <v>3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</row>
    <row r="5" spans="1:14" x14ac:dyDescent="0.3">
      <c r="A5" s="363" t="s">
        <v>21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367" t="s">
        <v>43</v>
      </c>
      <c r="B10" s="367" t="s">
        <v>7</v>
      </c>
      <c r="C10" s="369" t="s">
        <v>8</v>
      </c>
      <c r="D10" s="369" t="s">
        <v>10</v>
      </c>
      <c r="E10" s="369" t="s">
        <v>45</v>
      </c>
      <c r="F10" s="369" t="s">
        <v>11</v>
      </c>
      <c r="G10" s="369" t="s">
        <v>9</v>
      </c>
      <c r="H10" s="369" t="s">
        <v>46</v>
      </c>
      <c r="I10" s="371" t="s">
        <v>17</v>
      </c>
      <c r="J10" s="372"/>
      <c r="K10" s="371" t="s">
        <v>22</v>
      </c>
      <c r="L10" s="372"/>
      <c r="M10" s="365" t="s">
        <v>47</v>
      </c>
      <c r="N10" s="2"/>
    </row>
    <row r="11" spans="1:14" ht="25.5" customHeight="1" x14ac:dyDescent="0.3">
      <c r="A11" s="368"/>
      <c r="B11" s="368"/>
      <c r="C11" s="370"/>
      <c r="D11" s="370"/>
      <c r="E11" s="370"/>
      <c r="F11" s="370"/>
      <c r="G11" s="370"/>
      <c r="H11" s="370"/>
      <c r="I11" s="7" t="s">
        <v>18</v>
      </c>
      <c r="J11" s="7" t="s">
        <v>19</v>
      </c>
      <c r="K11" s="7" t="s">
        <v>18</v>
      </c>
      <c r="L11" s="7" t="s">
        <v>19</v>
      </c>
      <c r="M11" s="366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1.85546875" style="1" customWidth="1"/>
    <col min="10" max="10" width="11.140625" style="1" customWidth="1"/>
    <col min="11" max="16384" width="9.140625" style="1"/>
  </cols>
  <sheetData>
    <row r="1" spans="1:13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</row>
    <row r="2" spans="1:13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</row>
    <row r="3" spans="1:13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</row>
    <row r="4" spans="1:13" x14ac:dyDescent="0.3">
      <c r="A4" s="363" t="s">
        <v>3</v>
      </c>
      <c r="B4" s="363"/>
      <c r="C4" s="363"/>
      <c r="D4" s="363"/>
      <c r="E4" s="363"/>
      <c r="F4" s="363"/>
      <c r="G4" s="363"/>
      <c r="H4" s="363"/>
      <c r="I4" s="363"/>
    </row>
    <row r="5" spans="1:13" x14ac:dyDescent="0.3">
      <c r="A5" s="363" t="s">
        <v>23</v>
      </c>
      <c r="B5" s="363"/>
      <c r="C5" s="363"/>
      <c r="D5" s="363"/>
      <c r="E5" s="363"/>
      <c r="F5" s="363"/>
      <c r="G5" s="363"/>
      <c r="H5" s="363"/>
      <c r="I5" s="363"/>
    </row>
    <row r="6" spans="1:13" x14ac:dyDescent="0.3">
      <c r="A6" s="10"/>
      <c r="B6" s="11"/>
    </row>
    <row r="7" spans="1:13" x14ac:dyDescent="0.3">
      <c r="A7" s="2" t="s">
        <v>4</v>
      </c>
      <c r="G7" s="11"/>
      <c r="H7" s="16"/>
    </row>
    <row r="8" spans="1:13" x14ac:dyDescent="0.3">
      <c r="G8" s="2" t="s">
        <v>5</v>
      </c>
      <c r="H8" s="2"/>
    </row>
    <row r="10" spans="1:13" ht="27" customHeight="1" x14ac:dyDescent="0.3">
      <c r="A10" s="367" t="s">
        <v>43</v>
      </c>
      <c r="B10" s="367" t="s">
        <v>7</v>
      </c>
      <c r="C10" s="369" t="s">
        <v>8</v>
      </c>
      <c r="D10" s="369" t="s">
        <v>10</v>
      </c>
      <c r="E10" s="369" t="s">
        <v>45</v>
      </c>
      <c r="F10" s="369" t="s">
        <v>11</v>
      </c>
      <c r="G10" s="369" t="s">
        <v>9</v>
      </c>
      <c r="H10" s="369" t="s">
        <v>46</v>
      </c>
      <c r="I10" s="7" t="s">
        <v>17</v>
      </c>
      <c r="J10" s="365" t="s">
        <v>47</v>
      </c>
      <c r="K10" s="12"/>
      <c r="L10" s="2"/>
      <c r="M10" s="2"/>
    </row>
    <row r="11" spans="1:13" ht="25.5" customHeight="1" x14ac:dyDescent="0.3">
      <c r="A11" s="368"/>
      <c r="B11" s="368"/>
      <c r="C11" s="370"/>
      <c r="D11" s="370"/>
      <c r="E11" s="370"/>
      <c r="F11" s="370"/>
      <c r="G11" s="370"/>
      <c r="H11" s="370"/>
      <c r="I11" s="7" t="s">
        <v>19</v>
      </c>
      <c r="J11" s="366"/>
      <c r="K11" s="2"/>
      <c r="L11" s="2"/>
      <c r="M11" s="2"/>
    </row>
    <row r="12" spans="1:13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2"/>
      <c r="L12" s="2"/>
      <c r="M12" s="2"/>
    </row>
    <row r="13" spans="1:13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2"/>
      <c r="L13" s="2"/>
      <c r="M13" s="2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10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</row>
    <row r="20" spans="1:10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</row>
    <row r="21" spans="1:10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</row>
    <row r="22" spans="1:10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</row>
    <row r="23" spans="1:10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</row>
    <row r="24" spans="1:10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</row>
    <row r="25" spans="1:10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</row>
    <row r="31" spans="1:10" x14ac:dyDescent="0.3">
      <c r="C31" s="9" t="s">
        <v>20</v>
      </c>
      <c r="D31" s="9"/>
      <c r="E31" s="9"/>
      <c r="F31" s="9"/>
      <c r="G31" s="9" t="s">
        <v>14</v>
      </c>
      <c r="H31" s="9"/>
    </row>
    <row r="32" spans="1:10" x14ac:dyDescent="0.3">
      <c r="C32" s="9"/>
      <c r="D32" s="9"/>
      <c r="E32" s="9"/>
      <c r="F32" s="9"/>
      <c r="G32" s="9"/>
      <c r="H32" s="9"/>
    </row>
    <row r="33" spans="3:9" x14ac:dyDescent="0.3">
      <c r="C33" s="9"/>
      <c r="D33" s="9"/>
      <c r="E33" s="9"/>
      <c r="F33" s="9"/>
      <c r="G33" s="9"/>
      <c r="H33" s="9"/>
    </row>
    <row r="34" spans="3:9" x14ac:dyDescent="0.3">
      <c r="C34" s="9" t="s">
        <v>15</v>
      </c>
      <c r="D34" s="9"/>
      <c r="E34" s="9"/>
      <c r="F34" s="9"/>
      <c r="G34" s="9" t="s">
        <v>14</v>
      </c>
      <c r="H34" s="9"/>
    </row>
    <row r="35" spans="3:9" x14ac:dyDescent="0.3">
      <c r="C35" s="5"/>
      <c r="D35" s="5"/>
      <c r="E35" s="5"/>
      <c r="F35" s="5"/>
      <c r="G35" s="5"/>
      <c r="H35" s="5"/>
      <c r="I35" s="5"/>
    </row>
  </sheetData>
  <mergeCells count="14">
    <mergeCell ref="J10:J11"/>
    <mergeCell ref="H10:H11"/>
    <mergeCell ref="E10:E11"/>
    <mergeCell ref="G10:G11"/>
    <mergeCell ref="A1:I1"/>
    <mergeCell ref="A2:I2"/>
    <mergeCell ref="A3:I3"/>
    <mergeCell ref="A4:I4"/>
    <mergeCell ref="A5:I5"/>
    <mergeCell ref="A10:A11"/>
    <mergeCell ref="B10:B11"/>
    <mergeCell ref="C10:C11"/>
    <mergeCell ref="D10:D11"/>
    <mergeCell ref="F10:F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</row>
    <row r="2" spans="1:14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4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4" x14ac:dyDescent="0.3">
      <c r="A4" s="363" t="s">
        <v>3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</row>
    <row r="5" spans="1:14" x14ac:dyDescent="0.3">
      <c r="A5" s="363" t="s">
        <v>24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367" t="s">
        <v>43</v>
      </c>
      <c r="B10" s="367" t="s">
        <v>7</v>
      </c>
      <c r="C10" s="369" t="s">
        <v>8</v>
      </c>
      <c r="D10" s="369" t="s">
        <v>10</v>
      </c>
      <c r="E10" s="369" t="s">
        <v>45</v>
      </c>
      <c r="F10" s="369" t="s">
        <v>11</v>
      </c>
      <c r="G10" s="369" t="s">
        <v>9</v>
      </c>
      <c r="H10" s="369" t="s">
        <v>46</v>
      </c>
      <c r="I10" s="371" t="s">
        <v>25</v>
      </c>
      <c r="J10" s="372"/>
      <c r="K10" s="371" t="s">
        <v>26</v>
      </c>
      <c r="L10" s="372"/>
      <c r="M10" s="365" t="s">
        <v>47</v>
      </c>
      <c r="N10" s="2"/>
    </row>
    <row r="11" spans="1:14" ht="25.5" customHeight="1" x14ac:dyDescent="0.3">
      <c r="A11" s="368"/>
      <c r="B11" s="368"/>
      <c r="C11" s="370"/>
      <c r="D11" s="370"/>
      <c r="E11" s="370"/>
      <c r="F11" s="370"/>
      <c r="G11" s="370"/>
      <c r="H11" s="370"/>
      <c r="I11" s="7" t="s">
        <v>18</v>
      </c>
      <c r="J11" s="7" t="s">
        <v>19</v>
      </c>
      <c r="K11" s="7" t="s">
        <v>18</v>
      </c>
      <c r="L11" s="7" t="s">
        <v>19</v>
      </c>
      <c r="M11" s="366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6">
    <mergeCell ref="M10:M11"/>
    <mergeCell ref="G10:G11"/>
    <mergeCell ref="I10:J10"/>
    <mergeCell ref="K10:L10"/>
    <mergeCell ref="A1:L1"/>
    <mergeCell ref="A2:L2"/>
    <mergeCell ref="A3:L3"/>
    <mergeCell ref="A4:L4"/>
    <mergeCell ref="A5:L5"/>
    <mergeCell ref="A10:A11"/>
    <mergeCell ref="B10:B11"/>
    <mergeCell ref="C10:C11"/>
    <mergeCell ref="D10:D11"/>
    <mergeCell ref="F10:F11"/>
    <mergeCell ref="E10:E11"/>
    <mergeCell ref="H10:H11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0.42578125" style="1" customWidth="1"/>
    <col min="14" max="16384" width="9.140625" style="1"/>
  </cols>
  <sheetData>
    <row r="1" spans="1:14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</row>
    <row r="2" spans="1:14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4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4" x14ac:dyDescent="0.3">
      <c r="A4" s="363" t="s">
        <v>3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</row>
    <row r="5" spans="1:14" x14ac:dyDescent="0.3">
      <c r="A5" s="363" t="s">
        <v>28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</row>
    <row r="6" spans="1:14" x14ac:dyDescent="0.3">
      <c r="A6" s="10"/>
      <c r="B6" s="11"/>
    </row>
    <row r="7" spans="1:14" x14ac:dyDescent="0.3">
      <c r="A7" s="2" t="s">
        <v>4</v>
      </c>
      <c r="G7" s="11"/>
      <c r="H7" s="16"/>
    </row>
    <row r="8" spans="1:14" x14ac:dyDescent="0.3">
      <c r="G8" s="2" t="s">
        <v>5</v>
      </c>
      <c r="H8" s="2"/>
    </row>
    <row r="10" spans="1:14" ht="27" customHeight="1" x14ac:dyDescent="0.3">
      <c r="A10" s="367" t="s">
        <v>43</v>
      </c>
      <c r="B10" s="367" t="s">
        <v>7</v>
      </c>
      <c r="C10" s="369" t="s">
        <v>8</v>
      </c>
      <c r="D10" s="369" t="s">
        <v>10</v>
      </c>
      <c r="E10" s="369" t="s">
        <v>45</v>
      </c>
      <c r="F10" s="369" t="s">
        <v>11</v>
      </c>
      <c r="G10" s="369" t="s">
        <v>9</v>
      </c>
      <c r="H10" s="369" t="s">
        <v>46</v>
      </c>
      <c r="I10" s="7" t="s">
        <v>29</v>
      </c>
      <c r="J10" s="7" t="s">
        <v>30</v>
      </c>
      <c r="K10" s="7" t="s">
        <v>31</v>
      </c>
      <c r="L10" s="7" t="s">
        <v>32</v>
      </c>
      <c r="M10" s="365" t="s">
        <v>47</v>
      </c>
      <c r="N10" s="2"/>
    </row>
    <row r="11" spans="1:14" ht="25.5" customHeight="1" x14ac:dyDescent="0.3">
      <c r="A11" s="368"/>
      <c r="B11" s="368"/>
      <c r="C11" s="370"/>
      <c r="D11" s="370"/>
      <c r="E11" s="370"/>
      <c r="F11" s="370"/>
      <c r="G11" s="370"/>
      <c r="H11" s="370"/>
      <c r="I11" s="7" t="s">
        <v>18</v>
      </c>
      <c r="J11" s="7" t="s">
        <v>18</v>
      </c>
      <c r="K11" s="7" t="s">
        <v>18</v>
      </c>
      <c r="L11" s="7" t="s">
        <v>18</v>
      </c>
      <c r="M11" s="366"/>
      <c r="N11" s="2"/>
    </row>
    <row r="12" spans="1:14" ht="25.5" customHeight="1" x14ac:dyDescent="0.3">
      <c r="A12" s="4"/>
      <c r="B12" s="4"/>
      <c r="C12" s="4"/>
      <c r="D12" s="4"/>
      <c r="E12" s="4"/>
      <c r="F12" s="4"/>
      <c r="G12" s="4"/>
      <c r="H12" s="4"/>
      <c r="I12" s="6"/>
      <c r="J12" s="6"/>
      <c r="K12" s="6"/>
      <c r="L12" s="6"/>
      <c r="M12" s="6"/>
      <c r="N12" s="2"/>
    </row>
    <row r="13" spans="1:14" ht="25.5" customHeight="1" x14ac:dyDescent="0.3">
      <c r="A13" s="4"/>
      <c r="B13" s="4"/>
      <c r="C13" s="4"/>
      <c r="D13" s="4"/>
      <c r="E13" s="4"/>
      <c r="F13" s="4"/>
      <c r="G13" s="4"/>
      <c r="H13" s="4"/>
      <c r="I13" s="6"/>
      <c r="J13" s="6"/>
      <c r="K13" s="6"/>
      <c r="L13" s="6"/>
      <c r="M13" s="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31" spans="1:13" x14ac:dyDescent="0.3">
      <c r="C31" s="9" t="s">
        <v>20</v>
      </c>
      <c r="D31" s="9"/>
      <c r="E31" s="9"/>
      <c r="F31" s="9"/>
      <c r="G31" s="9" t="s">
        <v>14</v>
      </c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10" x14ac:dyDescent="0.3">
      <c r="C33" s="9"/>
      <c r="D33" s="9"/>
      <c r="E33" s="9"/>
      <c r="F33" s="9"/>
      <c r="G33" s="9"/>
      <c r="H33" s="9"/>
      <c r="I33" s="5"/>
    </row>
    <row r="34" spans="3:10" x14ac:dyDescent="0.3">
      <c r="C34" s="9" t="s">
        <v>15</v>
      </c>
      <c r="D34" s="9"/>
      <c r="E34" s="9"/>
      <c r="F34" s="9"/>
      <c r="G34" s="9" t="s">
        <v>14</v>
      </c>
      <c r="H34" s="9"/>
      <c r="I34" s="5"/>
    </row>
    <row r="35" spans="3:10" x14ac:dyDescent="0.3">
      <c r="C35" s="5"/>
      <c r="D35" s="5"/>
      <c r="E35" s="5"/>
      <c r="F35" s="5"/>
      <c r="G35" s="5"/>
      <c r="H35" s="5"/>
      <c r="I35" s="5"/>
      <c r="J35" s="5"/>
    </row>
  </sheetData>
  <mergeCells count="14">
    <mergeCell ref="A1:L1"/>
    <mergeCell ref="A2:L2"/>
    <mergeCell ref="A3:L3"/>
    <mergeCell ref="A4:L4"/>
    <mergeCell ref="M10:M11"/>
    <mergeCell ref="G10:G11"/>
    <mergeCell ref="A10:A11"/>
    <mergeCell ref="B10:B11"/>
    <mergeCell ref="C10:C11"/>
    <mergeCell ref="D10:D11"/>
    <mergeCell ref="F10:F11"/>
    <mergeCell ref="E10:E11"/>
    <mergeCell ref="H10:H11"/>
    <mergeCell ref="A5:L5"/>
  </mergeCells>
  <phoneticPr fontId="0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topLeftCell="A6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10" width="10.28515625" style="1" customWidth="1"/>
    <col min="11" max="11" width="11.140625" style="1" customWidth="1"/>
    <col min="12" max="12" width="10.5703125" style="1" customWidth="1"/>
    <col min="13" max="13" width="11.140625" style="1" customWidth="1"/>
    <col min="14" max="16384" width="9.140625" style="1"/>
  </cols>
  <sheetData>
    <row r="1" spans="1:14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</row>
    <row r="2" spans="1:14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4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4" x14ac:dyDescent="0.3">
      <c r="A4" s="363" t="s">
        <v>33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</row>
    <row r="5" spans="1:14" x14ac:dyDescent="0.3">
      <c r="A5" s="363" t="s">
        <v>34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</row>
    <row r="6" spans="1:14" x14ac:dyDescent="0.3">
      <c r="A6" s="363" t="s">
        <v>35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  <c r="L6" s="363"/>
    </row>
    <row r="7" spans="1:14" x14ac:dyDescent="0.3">
      <c r="A7" s="363" t="s">
        <v>36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</row>
    <row r="8" spans="1:14" x14ac:dyDescent="0.3">
      <c r="A8" s="10"/>
      <c r="B8" s="11"/>
    </row>
    <row r="9" spans="1:14" x14ac:dyDescent="0.3">
      <c r="A9" s="2" t="s">
        <v>4</v>
      </c>
      <c r="G9" s="11"/>
      <c r="H9" s="16"/>
    </row>
    <row r="10" spans="1:14" x14ac:dyDescent="0.3">
      <c r="G10" s="2" t="s">
        <v>5</v>
      </c>
      <c r="H10" s="2"/>
    </row>
    <row r="12" spans="1:14" ht="27" customHeight="1" x14ac:dyDescent="0.3">
      <c r="A12" s="367" t="s">
        <v>43</v>
      </c>
      <c r="B12" s="367" t="s">
        <v>7</v>
      </c>
      <c r="C12" s="369" t="s">
        <v>8</v>
      </c>
      <c r="D12" s="369" t="s">
        <v>10</v>
      </c>
      <c r="E12" s="369" t="s">
        <v>45</v>
      </c>
      <c r="F12" s="369" t="s">
        <v>11</v>
      </c>
      <c r="G12" s="369" t="s">
        <v>9</v>
      </c>
      <c r="H12" s="369" t="s">
        <v>46</v>
      </c>
      <c r="I12" s="371" t="s">
        <v>37</v>
      </c>
      <c r="J12" s="372"/>
      <c r="K12" s="371" t="s">
        <v>38</v>
      </c>
      <c r="L12" s="372"/>
      <c r="M12" s="365" t="s">
        <v>47</v>
      </c>
      <c r="N12" s="2"/>
    </row>
    <row r="13" spans="1:14" ht="25.5" customHeight="1" x14ac:dyDescent="0.3">
      <c r="A13" s="368"/>
      <c r="B13" s="368"/>
      <c r="C13" s="370"/>
      <c r="D13" s="370"/>
      <c r="E13" s="370"/>
      <c r="F13" s="370"/>
      <c r="G13" s="370"/>
      <c r="H13" s="370"/>
      <c r="I13" s="7" t="s">
        <v>18</v>
      </c>
      <c r="J13" s="7" t="s">
        <v>19</v>
      </c>
      <c r="K13" s="7" t="s">
        <v>18</v>
      </c>
      <c r="L13" s="7" t="s">
        <v>19</v>
      </c>
      <c r="M13" s="366"/>
      <c r="N13" s="2"/>
    </row>
    <row r="14" spans="1:14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  <c r="N14" s="2"/>
    </row>
    <row r="15" spans="1:14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  <c r="N15" s="2"/>
    </row>
    <row r="16" spans="1:14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3" spans="3:10" x14ac:dyDescent="0.3">
      <c r="C33" s="9" t="s">
        <v>20</v>
      </c>
      <c r="D33" s="9"/>
      <c r="E33" s="9"/>
      <c r="F33" s="9"/>
      <c r="G33" s="9" t="s">
        <v>14</v>
      </c>
      <c r="H33" s="9"/>
      <c r="I33" s="5"/>
    </row>
    <row r="34" spans="3:10" x14ac:dyDescent="0.3">
      <c r="C34" s="9"/>
      <c r="D34" s="9"/>
      <c r="E34" s="9"/>
      <c r="F34" s="9"/>
      <c r="G34" s="9"/>
      <c r="H34" s="9"/>
      <c r="I34" s="5"/>
    </row>
    <row r="35" spans="3:10" x14ac:dyDescent="0.3">
      <c r="C35" s="9"/>
      <c r="D35" s="9"/>
      <c r="E35" s="9"/>
      <c r="F35" s="9"/>
      <c r="G35" s="9"/>
      <c r="H35" s="9"/>
      <c r="I35" s="5"/>
    </row>
    <row r="36" spans="3:10" x14ac:dyDescent="0.3">
      <c r="C36" s="9" t="s">
        <v>15</v>
      </c>
      <c r="D36" s="9"/>
      <c r="E36" s="9"/>
      <c r="F36" s="9"/>
      <c r="G36" s="9" t="s">
        <v>14</v>
      </c>
      <c r="H36" s="9"/>
      <c r="I36" s="5"/>
    </row>
    <row r="37" spans="3:10" x14ac:dyDescent="0.3">
      <c r="C37" s="5"/>
      <c r="D37" s="5"/>
      <c r="E37" s="5"/>
      <c r="F37" s="5"/>
      <c r="G37" s="5"/>
      <c r="H37" s="5"/>
      <c r="I37" s="5"/>
      <c r="J37" s="5"/>
    </row>
  </sheetData>
  <mergeCells count="18">
    <mergeCell ref="M12:M13"/>
    <mergeCell ref="G12:G13"/>
    <mergeCell ref="I12:J12"/>
    <mergeCell ref="K12:L12"/>
    <mergeCell ref="E12:E13"/>
    <mergeCell ref="H12:H13"/>
    <mergeCell ref="A1:L1"/>
    <mergeCell ref="A2:L2"/>
    <mergeCell ref="A3:L3"/>
    <mergeCell ref="A4:L4"/>
    <mergeCell ref="D12:D13"/>
    <mergeCell ref="F12:F13"/>
    <mergeCell ref="A7:L7"/>
    <mergeCell ref="A12:A13"/>
    <mergeCell ref="A5:L5"/>
    <mergeCell ref="A6:L6"/>
    <mergeCell ref="B12:B13"/>
    <mergeCell ref="C12:C13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4" workbookViewId="0">
      <selection activeCell="M12" sqref="M12:M13"/>
    </sheetView>
  </sheetViews>
  <sheetFormatPr defaultRowHeight="16.5" x14ac:dyDescent="0.3"/>
  <cols>
    <col min="1" max="1" width="3.85546875" style="1" customWidth="1"/>
    <col min="2" max="2" width="4.7109375" style="1" customWidth="1"/>
    <col min="3" max="3" width="25" style="1" customWidth="1"/>
    <col min="4" max="5" width="12.7109375" style="1" customWidth="1"/>
    <col min="6" max="6" width="16.85546875" style="1" customWidth="1"/>
    <col min="7" max="8" width="20.5703125" style="1" customWidth="1"/>
    <col min="9" max="9" width="10.28515625" style="1" customWidth="1"/>
    <col min="10" max="10" width="11.140625" style="1" customWidth="1"/>
    <col min="11" max="11" width="10.5703125" style="1" customWidth="1"/>
    <col min="12" max="12" width="9.140625" style="1"/>
    <col min="13" max="13" width="10.5703125" style="1" customWidth="1"/>
    <col min="14" max="16384" width="9.140625" style="1"/>
  </cols>
  <sheetData>
    <row r="1" spans="1:13" x14ac:dyDescent="0.3">
      <c r="A1" s="363" t="s">
        <v>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3" x14ac:dyDescent="0.3">
      <c r="A2" s="364" t="s">
        <v>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</row>
    <row r="3" spans="1:13" x14ac:dyDescent="0.3">
      <c r="A3" s="364" t="s">
        <v>2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</row>
    <row r="4" spans="1:13" x14ac:dyDescent="0.3">
      <c r="A4" s="363" t="s">
        <v>33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</row>
    <row r="5" spans="1:13" x14ac:dyDescent="0.3">
      <c r="A5" s="363" t="s">
        <v>39</v>
      </c>
      <c r="B5" s="363"/>
      <c r="C5" s="363"/>
      <c r="D5" s="363"/>
      <c r="E5" s="363"/>
      <c r="F5" s="363"/>
      <c r="G5" s="363"/>
      <c r="H5" s="363"/>
      <c r="I5" s="363"/>
      <c r="J5" s="363"/>
      <c r="K5" s="363"/>
    </row>
    <row r="6" spans="1:13" x14ac:dyDescent="0.3">
      <c r="A6" s="363" t="s">
        <v>35</v>
      </c>
      <c r="B6" s="363"/>
      <c r="C6" s="363"/>
      <c r="D6" s="363"/>
      <c r="E6" s="363"/>
      <c r="F6" s="363"/>
      <c r="G6" s="363"/>
      <c r="H6" s="363"/>
      <c r="I6" s="363"/>
      <c r="J6" s="363"/>
      <c r="K6" s="363"/>
    </row>
    <row r="7" spans="1:13" x14ac:dyDescent="0.3">
      <c r="A7" s="363" t="s">
        <v>36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</row>
    <row r="8" spans="1:13" x14ac:dyDescent="0.3">
      <c r="A8" s="10"/>
      <c r="B8" s="11"/>
    </row>
    <row r="9" spans="1:13" x14ac:dyDescent="0.3">
      <c r="A9" s="2" t="s">
        <v>4</v>
      </c>
      <c r="G9" s="11"/>
      <c r="H9" s="16"/>
    </row>
    <row r="10" spans="1:13" x14ac:dyDescent="0.3">
      <c r="G10" s="2" t="s">
        <v>5</v>
      </c>
      <c r="H10" s="2"/>
    </row>
    <row r="12" spans="1:13" ht="27" customHeight="1" x14ac:dyDescent="0.3">
      <c r="A12" s="367" t="s">
        <v>43</v>
      </c>
      <c r="B12" s="367" t="s">
        <v>7</v>
      </c>
      <c r="C12" s="369" t="s">
        <v>8</v>
      </c>
      <c r="D12" s="369" t="s">
        <v>10</v>
      </c>
      <c r="E12" s="369" t="s">
        <v>45</v>
      </c>
      <c r="F12" s="369" t="s">
        <v>11</v>
      </c>
      <c r="G12" s="369" t="s">
        <v>9</v>
      </c>
      <c r="H12" s="369" t="s">
        <v>46</v>
      </c>
      <c r="I12" s="8" t="s">
        <v>37</v>
      </c>
      <c r="J12" s="371" t="s">
        <v>38</v>
      </c>
      <c r="K12" s="372"/>
      <c r="L12" s="374" t="s">
        <v>40</v>
      </c>
      <c r="M12" s="365" t="s">
        <v>47</v>
      </c>
    </row>
    <row r="13" spans="1:13" ht="25.5" customHeight="1" x14ac:dyDescent="0.3">
      <c r="A13" s="368"/>
      <c r="B13" s="368"/>
      <c r="C13" s="370"/>
      <c r="D13" s="370"/>
      <c r="E13" s="370"/>
      <c r="F13" s="370"/>
      <c r="G13" s="370"/>
      <c r="H13" s="370"/>
      <c r="I13" s="7" t="s">
        <v>18</v>
      </c>
      <c r="J13" s="7" t="s">
        <v>18</v>
      </c>
      <c r="K13" s="7" t="s">
        <v>19</v>
      </c>
      <c r="L13" s="375"/>
      <c r="M13" s="366"/>
    </row>
    <row r="14" spans="1:13" ht="25.5" customHeight="1" x14ac:dyDescent="0.3">
      <c r="A14" s="4"/>
      <c r="B14" s="4"/>
      <c r="C14" s="4"/>
      <c r="D14" s="4"/>
      <c r="E14" s="4"/>
      <c r="F14" s="4"/>
      <c r="G14" s="4"/>
      <c r="H14" s="4"/>
      <c r="I14" s="6"/>
      <c r="J14" s="6"/>
      <c r="K14" s="6"/>
      <c r="L14" s="6"/>
      <c r="M14" s="6"/>
    </row>
    <row r="15" spans="1:13" ht="25.5" customHeight="1" x14ac:dyDescent="0.3">
      <c r="A15" s="4"/>
      <c r="B15" s="4"/>
      <c r="C15" s="4"/>
      <c r="D15" s="4"/>
      <c r="E15" s="4"/>
      <c r="F15" s="4"/>
      <c r="G15" s="4"/>
      <c r="H15" s="4"/>
      <c r="I15" s="6"/>
      <c r="J15" s="6"/>
      <c r="K15" s="6"/>
      <c r="L15" s="6"/>
      <c r="M15" s="6"/>
    </row>
    <row r="16" spans="1:13" ht="25.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</row>
    <row r="17" spans="1:13" ht="25.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25.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25.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25.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</row>
    <row r="21" spans="1:13" ht="25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</row>
    <row r="22" spans="1:13" ht="25.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</row>
    <row r="23" spans="1:13" ht="25.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</row>
    <row r="24" spans="1:13" ht="25.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</row>
    <row r="25" spans="1:13" ht="25.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</row>
    <row r="26" spans="1:13" ht="25.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</row>
    <row r="27" spans="1:13" ht="25.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</row>
    <row r="30" spans="1:13" x14ac:dyDescent="0.3">
      <c r="C30" s="9" t="s">
        <v>20</v>
      </c>
      <c r="D30" s="9"/>
      <c r="E30" s="9"/>
      <c r="F30" s="9"/>
      <c r="G30" s="9" t="s">
        <v>14</v>
      </c>
      <c r="H30" s="9"/>
      <c r="I30" s="5"/>
    </row>
    <row r="31" spans="1:13" x14ac:dyDescent="0.3">
      <c r="C31" s="9"/>
      <c r="D31" s="9"/>
      <c r="E31" s="9"/>
      <c r="F31" s="9"/>
      <c r="G31" s="9"/>
      <c r="H31" s="9"/>
      <c r="I31" s="5"/>
    </row>
    <row r="32" spans="1:13" x14ac:dyDescent="0.3">
      <c r="C32" s="9"/>
      <c r="D32" s="9"/>
      <c r="E32" s="9"/>
      <c r="F32" s="9"/>
      <c r="G32" s="9"/>
      <c r="H32" s="9"/>
      <c r="I32" s="5"/>
    </row>
    <row r="33" spans="3:9" x14ac:dyDescent="0.3">
      <c r="C33" s="9" t="s">
        <v>15</v>
      </c>
      <c r="D33" s="9"/>
      <c r="E33" s="9"/>
      <c r="F33" s="9"/>
      <c r="G33" s="9" t="s">
        <v>14</v>
      </c>
      <c r="H33" s="9"/>
      <c r="I33" s="5"/>
    </row>
    <row r="34" spans="3:9" x14ac:dyDescent="0.3">
      <c r="C34" s="5"/>
      <c r="D34" s="5"/>
      <c r="E34" s="5"/>
      <c r="F34" s="5"/>
      <c r="G34" s="5"/>
      <c r="H34" s="5"/>
      <c r="I34" s="5"/>
    </row>
  </sheetData>
  <mergeCells count="18">
    <mergeCell ref="M12:M13"/>
    <mergeCell ref="H12:H13"/>
    <mergeCell ref="E12:E13"/>
    <mergeCell ref="L12:L13"/>
    <mergeCell ref="F12:F13"/>
    <mergeCell ref="G12:G13"/>
    <mergeCell ref="A7:K7"/>
    <mergeCell ref="J12:K12"/>
    <mergeCell ref="A1:K1"/>
    <mergeCell ref="A2:K2"/>
    <mergeCell ref="A3:K3"/>
    <mergeCell ref="A4:K4"/>
    <mergeCell ref="A12:A13"/>
    <mergeCell ref="B12:B13"/>
    <mergeCell ref="C12:C13"/>
    <mergeCell ref="D12:D13"/>
    <mergeCell ref="A5:K5"/>
    <mergeCell ref="A6:K6"/>
  </mergeCells>
  <phoneticPr fontId="0" type="noConversion"/>
  <pageMargins left="0.51" right="0.4" top="0.75" bottom="0.75" header="0.3" footer="0.3"/>
  <pageSetup paperSize="9" orientation="portrait" horizontalDpi="180" verticalDpi="18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49"/>
  <sheetViews>
    <sheetView view="pageBreakPreview" topLeftCell="A33" zoomScaleNormal="100" zoomScaleSheetLayoutView="100" workbookViewId="0">
      <selection activeCell="C45" sqref="C45"/>
    </sheetView>
  </sheetViews>
  <sheetFormatPr defaultRowHeight="18.75" x14ac:dyDescent="0.3"/>
  <cols>
    <col min="1" max="1" width="5.28515625" style="20" customWidth="1"/>
    <col min="2" max="2" width="7.7109375" style="20" customWidth="1"/>
    <col min="3" max="3" width="33.28515625" style="147" customWidth="1"/>
    <col min="4" max="4" width="10.42578125" style="20" customWidth="1"/>
    <col min="5" max="5" width="9.42578125" style="20" customWidth="1"/>
    <col min="6" max="6" width="24.5703125" style="149" customWidth="1"/>
    <col min="7" max="7" width="27.5703125" style="1" hidden="1" customWidth="1"/>
    <col min="8" max="8" width="19.85546875" style="128" customWidth="1"/>
    <col min="9" max="9" width="17.85546875" style="1" customWidth="1"/>
    <col min="10" max="10" width="7.42578125" style="1" customWidth="1"/>
    <col min="11" max="16384" width="9.140625" style="1"/>
  </cols>
  <sheetData>
    <row r="1" spans="1:11" ht="32.25" customHeight="1" x14ac:dyDescent="0.3">
      <c r="A1" s="382"/>
      <c r="B1" s="382"/>
      <c r="C1" s="382"/>
      <c r="D1" s="382"/>
      <c r="E1" s="382"/>
      <c r="F1" s="382"/>
      <c r="G1" s="382"/>
      <c r="H1" s="382"/>
      <c r="I1" s="382"/>
    </row>
    <row r="2" spans="1:11" ht="40.5" customHeight="1" x14ac:dyDescent="0.3">
      <c r="A2" s="100"/>
      <c r="B2" s="18"/>
      <c r="C2" s="101"/>
      <c r="D2" s="17"/>
      <c r="E2"/>
      <c r="F2" s="80"/>
      <c r="G2" s="17"/>
      <c r="H2" s="146"/>
      <c r="I2" s="148"/>
    </row>
    <row r="3" spans="1:11" ht="19.5" customHeight="1" x14ac:dyDescent="0.3">
      <c r="A3" s="385" t="s">
        <v>296</v>
      </c>
      <c r="B3" s="385"/>
      <c r="C3" s="385"/>
      <c r="D3" s="385"/>
      <c r="E3" s="385"/>
      <c r="F3" s="385"/>
      <c r="G3" s="385"/>
      <c r="H3" s="385"/>
      <c r="I3" s="385"/>
    </row>
    <row r="4" spans="1:11" ht="15.75" customHeight="1" x14ac:dyDescent="0.3">
      <c r="A4" s="383" t="s">
        <v>238</v>
      </c>
      <c r="B4" s="383"/>
      <c r="C4" s="383"/>
      <c r="D4" s="383"/>
      <c r="E4" s="383"/>
      <c r="F4" s="383"/>
      <c r="G4" s="383"/>
      <c r="H4" s="383"/>
      <c r="I4" s="383"/>
      <c r="J4"/>
    </row>
    <row r="5" spans="1:11" ht="15" customHeight="1" x14ac:dyDescent="0.3">
      <c r="A5" s="391" t="s">
        <v>52</v>
      </c>
      <c r="B5" s="391"/>
      <c r="C5" s="391"/>
      <c r="D5" s="391"/>
      <c r="E5" s="391"/>
      <c r="F5" s="391"/>
      <c r="G5" s="391"/>
      <c r="H5" s="391"/>
      <c r="I5" s="391"/>
    </row>
    <row r="6" spans="1:11" ht="13.5" customHeight="1" x14ac:dyDescent="0.3">
      <c r="A6" s="384">
        <v>41951</v>
      </c>
      <c r="B6" s="384"/>
      <c r="C6" s="384"/>
      <c r="D6" s="384"/>
      <c r="E6" s="384"/>
      <c r="F6" s="384"/>
      <c r="G6" s="384"/>
      <c r="H6" s="384"/>
      <c r="I6" s="384"/>
      <c r="K6"/>
    </row>
    <row r="7" spans="1:11" ht="18.75" customHeight="1" thickBot="1" x14ac:dyDescent="0.35">
      <c r="A7" s="390" t="s">
        <v>128</v>
      </c>
      <c r="B7" s="390"/>
      <c r="C7" s="390"/>
      <c r="D7" s="390"/>
      <c r="E7" s="390"/>
      <c r="F7" s="390"/>
      <c r="G7" s="390"/>
      <c r="H7" s="390"/>
      <c r="I7" s="390"/>
    </row>
    <row r="8" spans="1:11" ht="32.25" customHeight="1" x14ac:dyDescent="0.3">
      <c r="A8" s="386" t="s">
        <v>53</v>
      </c>
      <c r="B8" s="388" t="s">
        <v>7</v>
      </c>
      <c r="C8" s="394" t="s">
        <v>8</v>
      </c>
      <c r="D8" s="392" t="s">
        <v>54</v>
      </c>
      <c r="E8" s="392" t="s">
        <v>48</v>
      </c>
      <c r="F8" s="402" t="s">
        <v>93</v>
      </c>
      <c r="G8" s="396" t="s">
        <v>92</v>
      </c>
      <c r="H8" s="398" t="s">
        <v>49</v>
      </c>
      <c r="I8" s="400" t="s">
        <v>150</v>
      </c>
      <c r="J8" s="2"/>
      <c r="K8" s="2"/>
    </row>
    <row r="9" spans="1:11" ht="25.5" customHeight="1" thickBot="1" x14ac:dyDescent="0.35">
      <c r="A9" s="387"/>
      <c r="B9" s="389"/>
      <c r="C9" s="395"/>
      <c r="D9" s="393"/>
      <c r="E9" s="393"/>
      <c r="F9" s="403"/>
      <c r="G9" s="397"/>
      <c r="H9" s="399"/>
      <c r="I9" s="401"/>
      <c r="J9" s="2"/>
      <c r="K9" s="2"/>
    </row>
    <row r="10" spans="1:11" ht="16.5" customHeight="1" thickBot="1" x14ac:dyDescent="0.35">
      <c r="A10" s="376" t="s">
        <v>225</v>
      </c>
      <c r="B10" s="377"/>
      <c r="C10" s="377"/>
      <c r="D10" s="377"/>
      <c r="E10" s="377"/>
      <c r="F10" s="377"/>
      <c r="G10" s="377"/>
      <c r="H10" s="377"/>
      <c r="I10" s="378"/>
      <c r="J10" s="2"/>
      <c r="K10" s="2"/>
    </row>
    <row r="11" spans="1:11" ht="16.5" customHeight="1" thickBot="1" x14ac:dyDescent="0.35">
      <c r="A11" s="379" t="s">
        <v>282</v>
      </c>
      <c r="B11" s="380"/>
      <c r="C11" s="380"/>
      <c r="D11" s="380"/>
      <c r="E11" s="380"/>
      <c r="F11" s="380"/>
      <c r="G11" s="380"/>
      <c r="H11" s="380"/>
      <c r="I11" s="381"/>
      <c r="J11" s="2"/>
      <c r="K11" s="2"/>
    </row>
    <row r="12" spans="1:11" s="175" customFormat="1" ht="21.75" customHeight="1" x14ac:dyDescent="0.25">
      <c r="A12" s="176">
        <v>1</v>
      </c>
      <c r="B12" s="182">
        <v>34</v>
      </c>
      <c r="C12" s="154" t="s">
        <v>129</v>
      </c>
      <c r="D12" s="151">
        <v>2000</v>
      </c>
      <c r="E12" s="151" t="s">
        <v>61</v>
      </c>
      <c r="F12" s="177" t="s">
        <v>134</v>
      </c>
      <c r="G12" s="129" t="s">
        <v>135</v>
      </c>
      <c r="H12" s="178" t="s">
        <v>96</v>
      </c>
      <c r="I12" s="205" t="s">
        <v>157</v>
      </c>
    </row>
    <row r="13" spans="1:11" s="175" customFormat="1" ht="21.75" customHeight="1" x14ac:dyDescent="0.25">
      <c r="A13" s="176">
        <v>2</v>
      </c>
      <c r="B13" s="182">
        <v>35</v>
      </c>
      <c r="C13" s="154" t="s">
        <v>136</v>
      </c>
      <c r="D13" s="151">
        <v>2001</v>
      </c>
      <c r="E13" s="151" t="s">
        <v>61</v>
      </c>
      <c r="F13" s="177" t="s">
        <v>233</v>
      </c>
      <c r="G13" s="129"/>
      <c r="H13" s="178" t="s">
        <v>96</v>
      </c>
      <c r="I13" s="205" t="s">
        <v>157</v>
      </c>
    </row>
    <row r="14" spans="1:11" s="175" customFormat="1" ht="21.75" customHeight="1" x14ac:dyDescent="0.25">
      <c r="A14" s="176">
        <v>3</v>
      </c>
      <c r="B14" s="182">
        <v>37</v>
      </c>
      <c r="C14" s="154" t="s">
        <v>232</v>
      </c>
      <c r="D14" s="151">
        <v>2000</v>
      </c>
      <c r="E14" s="151" t="s">
        <v>149</v>
      </c>
      <c r="F14" s="177" t="s">
        <v>166</v>
      </c>
      <c r="G14" s="129"/>
      <c r="H14" s="178" t="s">
        <v>96</v>
      </c>
      <c r="I14" s="205" t="s">
        <v>157</v>
      </c>
    </row>
    <row r="15" spans="1:11" s="175" customFormat="1" ht="21.75" customHeight="1" thickBot="1" x14ac:dyDescent="0.3">
      <c r="A15" s="176">
        <v>4</v>
      </c>
      <c r="B15" s="182">
        <v>33</v>
      </c>
      <c r="C15" s="154" t="s">
        <v>129</v>
      </c>
      <c r="D15" s="151">
        <v>2000</v>
      </c>
      <c r="E15" s="151" t="s">
        <v>61</v>
      </c>
      <c r="F15" s="177" t="s">
        <v>130</v>
      </c>
      <c r="G15" s="129" t="s">
        <v>131</v>
      </c>
      <c r="H15" s="178" t="s">
        <v>96</v>
      </c>
      <c r="I15" s="205" t="s">
        <v>157</v>
      </c>
    </row>
    <row r="16" spans="1:11" ht="15" customHeight="1" thickBot="1" x14ac:dyDescent="0.35">
      <c r="A16" s="379" t="s">
        <v>283</v>
      </c>
      <c r="B16" s="380"/>
      <c r="C16" s="380"/>
      <c r="D16" s="380"/>
      <c r="E16" s="380"/>
      <c r="F16" s="380"/>
      <c r="G16" s="380"/>
      <c r="H16" s="380"/>
      <c r="I16" s="381"/>
      <c r="J16" s="2"/>
      <c r="K16" s="2"/>
    </row>
    <row r="17" spans="1:11" s="175" customFormat="1" ht="24.75" customHeight="1" x14ac:dyDescent="0.25">
      <c r="A17" s="176">
        <v>1</v>
      </c>
      <c r="B17" s="182">
        <v>34</v>
      </c>
      <c r="C17" s="154" t="s">
        <v>129</v>
      </c>
      <c r="D17" s="151">
        <v>2000</v>
      </c>
      <c r="E17" s="151" t="s">
        <v>61</v>
      </c>
      <c r="F17" s="177" t="s">
        <v>134</v>
      </c>
      <c r="G17" s="129" t="s">
        <v>135</v>
      </c>
      <c r="H17" s="178" t="s">
        <v>96</v>
      </c>
      <c r="I17" s="183" t="s">
        <v>157</v>
      </c>
    </row>
    <row r="18" spans="1:11" s="175" customFormat="1" ht="24.75" customHeight="1" x14ac:dyDescent="0.25">
      <c r="A18" s="176">
        <v>2</v>
      </c>
      <c r="B18" s="182">
        <v>35</v>
      </c>
      <c r="C18" s="154" t="s">
        <v>136</v>
      </c>
      <c r="D18" s="151">
        <v>2001</v>
      </c>
      <c r="E18" s="151" t="s">
        <v>61</v>
      </c>
      <c r="F18" s="177" t="s">
        <v>233</v>
      </c>
      <c r="G18" s="129"/>
      <c r="H18" s="178" t="s">
        <v>96</v>
      </c>
      <c r="I18" s="183" t="s">
        <v>157</v>
      </c>
    </row>
    <row r="19" spans="1:11" s="175" customFormat="1" ht="24.75" customHeight="1" thickBot="1" x14ac:dyDescent="0.3">
      <c r="A19" s="176">
        <v>3</v>
      </c>
      <c r="B19" s="182">
        <v>33</v>
      </c>
      <c r="C19" s="154" t="s">
        <v>129</v>
      </c>
      <c r="D19" s="151">
        <v>2000</v>
      </c>
      <c r="E19" s="151" t="s">
        <v>61</v>
      </c>
      <c r="F19" s="177" t="s">
        <v>130</v>
      </c>
      <c r="G19" s="129" t="s">
        <v>131</v>
      </c>
      <c r="H19" s="178" t="s">
        <v>96</v>
      </c>
      <c r="I19" s="183" t="s">
        <v>157</v>
      </c>
    </row>
    <row r="20" spans="1:11" ht="17.25" customHeight="1" thickBot="1" x14ac:dyDescent="0.35">
      <c r="A20" s="376" t="s">
        <v>284</v>
      </c>
      <c r="B20" s="377"/>
      <c r="C20" s="377"/>
      <c r="D20" s="377"/>
      <c r="E20" s="377"/>
      <c r="F20" s="377"/>
      <c r="G20" s="377"/>
      <c r="H20" s="377"/>
      <c r="I20" s="378"/>
      <c r="J20" s="2"/>
      <c r="K20" s="2"/>
    </row>
    <row r="21" spans="1:11" ht="15.75" customHeight="1" thickBot="1" x14ac:dyDescent="0.35">
      <c r="A21" s="379" t="s">
        <v>285</v>
      </c>
      <c r="B21" s="380"/>
      <c r="C21" s="380"/>
      <c r="D21" s="380"/>
      <c r="E21" s="380"/>
      <c r="F21" s="380"/>
      <c r="G21" s="380"/>
      <c r="H21" s="380"/>
      <c r="I21" s="381"/>
      <c r="J21" s="2"/>
      <c r="K21" s="2"/>
    </row>
    <row r="22" spans="1:11" s="175" customFormat="1" ht="22.5" customHeight="1" x14ac:dyDescent="0.25">
      <c r="A22" s="176">
        <v>1</v>
      </c>
      <c r="B22" s="182">
        <v>40</v>
      </c>
      <c r="C22" s="154" t="s">
        <v>97</v>
      </c>
      <c r="D22" s="151">
        <v>1986</v>
      </c>
      <c r="E22" s="151" t="s">
        <v>57</v>
      </c>
      <c r="F22" s="177" t="s">
        <v>249</v>
      </c>
      <c r="G22" s="129"/>
      <c r="H22" s="178" t="s">
        <v>96</v>
      </c>
      <c r="I22" s="183" t="s">
        <v>158</v>
      </c>
    </row>
    <row r="23" spans="1:11" s="175" customFormat="1" ht="22.5" customHeight="1" x14ac:dyDescent="0.25">
      <c r="A23" s="176">
        <v>2</v>
      </c>
      <c r="B23" s="182">
        <v>45</v>
      </c>
      <c r="C23" s="154" t="s">
        <v>179</v>
      </c>
      <c r="D23" s="151">
        <v>1990</v>
      </c>
      <c r="E23" s="151" t="s">
        <v>60</v>
      </c>
      <c r="F23" s="177" t="s">
        <v>251</v>
      </c>
      <c r="G23" s="129"/>
      <c r="H23" s="178" t="s">
        <v>96</v>
      </c>
      <c r="I23" s="183" t="s">
        <v>158</v>
      </c>
    </row>
    <row r="24" spans="1:11" s="175" customFormat="1" ht="22.5" customHeight="1" x14ac:dyDescent="0.3">
      <c r="A24" s="176">
        <v>3</v>
      </c>
      <c r="B24" s="182">
        <v>3</v>
      </c>
      <c r="C24" s="154" t="s">
        <v>102</v>
      </c>
      <c r="D24" s="151">
        <v>1995</v>
      </c>
      <c r="E24" s="151" t="s">
        <v>57</v>
      </c>
      <c r="F24" s="177" t="s">
        <v>180</v>
      </c>
      <c r="G24" s="129"/>
      <c r="H24" s="179" t="s">
        <v>139</v>
      </c>
      <c r="I24" s="183" t="s">
        <v>181</v>
      </c>
    </row>
    <row r="25" spans="1:11" s="175" customFormat="1" ht="22.5" customHeight="1" x14ac:dyDescent="0.25">
      <c r="A25" s="176">
        <v>4</v>
      </c>
      <c r="B25" s="182">
        <v>36</v>
      </c>
      <c r="C25" s="154" t="s">
        <v>189</v>
      </c>
      <c r="D25" s="151">
        <v>1999</v>
      </c>
      <c r="E25" s="151" t="s">
        <v>165</v>
      </c>
      <c r="F25" s="177" t="s">
        <v>190</v>
      </c>
      <c r="G25" s="129"/>
      <c r="H25" s="178" t="s">
        <v>96</v>
      </c>
      <c r="I25" s="183" t="s">
        <v>157</v>
      </c>
    </row>
    <row r="26" spans="1:11" s="175" customFormat="1" ht="22.5" customHeight="1" x14ac:dyDescent="0.25">
      <c r="A26" s="176">
        <v>5</v>
      </c>
      <c r="B26" s="182">
        <v>38</v>
      </c>
      <c r="C26" s="154" t="s">
        <v>177</v>
      </c>
      <c r="D26" s="151">
        <v>1988</v>
      </c>
      <c r="E26" s="151" t="s">
        <v>60</v>
      </c>
      <c r="F26" s="177" t="s">
        <v>178</v>
      </c>
      <c r="G26" s="129"/>
      <c r="H26" s="178" t="s">
        <v>96</v>
      </c>
      <c r="I26" s="183" t="s">
        <v>157</v>
      </c>
    </row>
    <row r="27" spans="1:11" s="175" customFormat="1" ht="22.5" customHeight="1" x14ac:dyDescent="0.25">
      <c r="A27" s="176">
        <v>6</v>
      </c>
      <c r="B27" s="182">
        <v>61</v>
      </c>
      <c r="C27" s="154" t="s">
        <v>169</v>
      </c>
      <c r="D27" s="151"/>
      <c r="E27" s="151" t="s">
        <v>60</v>
      </c>
      <c r="F27" s="177" t="s">
        <v>170</v>
      </c>
      <c r="G27" s="129" t="s">
        <v>171</v>
      </c>
      <c r="H27" s="178" t="s">
        <v>172</v>
      </c>
      <c r="I27" s="183" t="s">
        <v>173</v>
      </c>
    </row>
    <row r="28" spans="1:11" s="175" customFormat="1" ht="22.5" customHeight="1" x14ac:dyDescent="0.25">
      <c r="A28" s="176">
        <v>7</v>
      </c>
      <c r="B28" s="182">
        <v>9</v>
      </c>
      <c r="C28" s="154" t="s">
        <v>241</v>
      </c>
      <c r="D28" s="151">
        <v>1975</v>
      </c>
      <c r="E28" s="151" t="s">
        <v>60</v>
      </c>
      <c r="F28" s="177" t="s">
        <v>242</v>
      </c>
      <c r="G28" s="129" t="s">
        <v>243</v>
      </c>
      <c r="H28" s="178" t="s">
        <v>161</v>
      </c>
      <c r="I28" s="183" t="s">
        <v>244</v>
      </c>
    </row>
    <row r="29" spans="1:11" s="175" customFormat="1" ht="22.5" customHeight="1" x14ac:dyDescent="0.25">
      <c r="A29" s="176">
        <v>8</v>
      </c>
      <c r="B29" s="182">
        <v>10</v>
      </c>
      <c r="C29" s="154" t="s">
        <v>245</v>
      </c>
      <c r="D29" s="151"/>
      <c r="E29" s="151" t="s">
        <v>58</v>
      </c>
      <c r="F29" s="177" t="s">
        <v>246</v>
      </c>
      <c r="G29" s="129"/>
      <c r="H29" s="178" t="s">
        <v>247</v>
      </c>
      <c r="I29" s="183" t="s">
        <v>248</v>
      </c>
    </row>
    <row r="30" spans="1:11" s="175" customFormat="1" ht="22.5" customHeight="1" x14ac:dyDescent="0.3">
      <c r="A30" s="176">
        <v>9</v>
      </c>
      <c r="B30" s="182">
        <v>4</v>
      </c>
      <c r="C30" s="154" t="s">
        <v>234</v>
      </c>
      <c r="D30" s="151">
        <v>2000</v>
      </c>
      <c r="E30" s="151" t="s">
        <v>149</v>
      </c>
      <c r="F30" s="177" t="s">
        <v>226</v>
      </c>
      <c r="G30" s="129"/>
      <c r="H30" s="179" t="s">
        <v>168</v>
      </c>
      <c r="I30" s="183" t="s">
        <v>102</v>
      </c>
    </row>
    <row r="31" spans="1:11" s="175" customFormat="1" ht="22.5" customHeight="1" x14ac:dyDescent="0.3">
      <c r="A31" s="176">
        <v>10</v>
      </c>
      <c r="B31" s="182">
        <v>5</v>
      </c>
      <c r="C31" s="154" t="s">
        <v>185</v>
      </c>
      <c r="D31" s="151"/>
      <c r="E31" s="151" t="s">
        <v>165</v>
      </c>
      <c r="F31" s="177" t="s">
        <v>240</v>
      </c>
      <c r="G31" s="129"/>
      <c r="H31" s="179" t="s">
        <v>168</v>
      </c>
      <c r="I31" s="183" t="s">
        <v>102</v>
      </c>
    </row>
    <row r="32" spans="1:11" s="175" customFormat="1" ht="22.5" customHeight="1" x14ac:dyDescent="0.3">
      <c r="A32" s="176">
        <v>11</v>
      </c>
      <c r="B32" s="182">
        <v>7</v>
      </c>
      <c r="C32" s="154" t="s">
        <v>167</v>
      </c>
      <c r="D32" s="151"/>
      <c r="E32" s="151" t="s">
        <v>165</v>
      </c>
      <c r="F32" s="177" t="s">
        <v>229</v>
      </c>
      <c r="G32" s="129"/>
      <c r="H32" s="179" t="s">
        <v>168</v>
      </c>
      <c r="I32" s="183" t="s">
        <v>102</v>
      </c>
    </row>
    <row r="33" spans="1:11" s="175" customFormat="1" ht="22.5" customHeight="1" x14ac:dyDescent="0.25">
      <c r="A33" s="176">
        <v>12</v>
      </c>
      <c r="B33" s="182">
        <v>43</v>
      </c>
      <c r="C33" s="154" t="s">
        <v>97</v>
      </c>
      <c r="D33" s="151">
        <v>1986</v>
      </c>
      <c r="E33" s="151" t="s">
        <v>57</v>
      </c>
      <c r="F33" s="177" t="s">
        <v>250</v>
      </c>
      <c r="G33" s="129"/>
      <c r="H33" s="178" t="s">
        <v>96</v>
      </c>
      <c r="I33" s="183" t="s">
        <v>158</v>
      </c>
    </row>
    <row r="34" spans="1:11" s="175" customFormat="1" ht="22.5" customHeight="1" x14ac:dyDescent="0.25">
      <c r="A34" s="176">
        <v>13</v>
      </c>
      <c r="B34" s="182">
        <v>46</v>
      </c>
      <c r="C34" s="154" t="s">
        <v>179</v>
      </c>
      <c r="D34" s="151">
        <v>1990</v>
      </c>
      <c r="E34" s="151" t="s">
        <v>60</v>
      </c>
      <c r="F34" s="177" t="s">
        <v>252</v>
      </c>
      <c r="G34" s="129"/>
      <c r="H34" s="178" t="s">
        <v>96</v>
      </c>
      <c r="I34" s="183" t="s">
        <v>158</v>
      </c>
    </row>
    <row r="35" spans="1:11" s="175" customFormat="1" ht="21.75" customHeight="1" thickBot="1" x14ac:dyDescent="0.3">
      <c r="A35" s="176">
        <v>14</v>
      </c>
      <c r="B35" s="182">
        <v>37</v>
      </c>
      <c r="C35" s="154" t="s">
        <v>177</v>
      </c>
      <c r="D35" s="151">
        <v>1988</v>
      </c>
      <c r="E35" s="151" t="s">
        <v>60</v>
      </c>
      <c r="F35" s="177" t="s">
        <v>166</v>
      </c>
      <c r="G35" s="129"/>
      <c r="H35" s="178" t="s">
        <v>96</v>
      </c>
      <c r="I35" s="205" t="s">
        <v>157</v>
      </c>
    </row>
    <row r="36" spans="1:11" ht="15" customHeight="1" thickBot="1" x14ac:dyDescent="0.35">
      <c r="A36" s="379" t="s">
        <v>287</v>
      </c>
      <c r="B36" s="380"/>
      <c r="C36" s="380"/>
      <c r="D36" s="380"/>
      <c r="E36" s="380"/>
      <c r="F36" s="380"/>
      <c r="G36" s="380"/>
      <c r="H36" s="380"/>
      <c r="I36" s="381"/>
      <c r="J36" s="2"/>
      <c r="K36" s="2"/>
    </row>
    <row r="37" spans="1:11" s="175" customFormat="1" ht="23.25" customHeight="1" x14ac:dyDescent="0.3">
      <c r="A37" s="176">
        <v>1</v>
      </c>
      <c r="B37" s="182">
        <v>25</v>
      </c>
      <c r="C37" s="154" t="s">
        <v>109</v>
      </c>
      <c r="D37" s="151">
        <v>1996</v>
      </c>
      <c r="E37" s="151" t="s">
        <v>61</v>
      </c>
      <c r="F37" s="177" t="s">
        <v>253</v>
      </c>
      <c r="G37" s="129"/>
      <c r="H37" s="179" t="s">
        <v>175</v>
      </c>
      <c r="I37" s="183" t="s">
        <v>176</v>
      </c>
    </row>
    <row r="38" spans="1:11" s="175" customFormat="1" ht="23.25" customHeight="1" x14ac:dyDescent="0.25">
      <c r="A38" s="176">
        <v>2</v>
      </c>
      <c r="B38" s="182">
        <v>40</v>
      </c>
      <c r="C38" s="154" t="s">
        <v>97</v>
      </c>
      <c r="D38" s="151">
        <v>1986</v>
      </c>
      <c r="E38" s="151" t="s">
        <v>57</v>
      </c>
      <c r="F38" s="177" t="s">
        <v>249</v>
      </c>
      <c r="G38" s="129"/>
      <c r="H38" s="178" t="s">
        <v>96</v>
      </c>
      <c r="I38" s="183" t="s">
        <v>158</v>
      </c>
    </row>
    <row r="39" spans="1:11" s="175" customFormat="1" ht="23.25" customHeight="1" x14ac:dyDescent="0.3">
      <c r="A39" s="176">
        <v>3</v>
      </c>
      <c r="B39" s="182">
        <v>47</v>
      </c>
      <c r="C39" s="154" t="s">
        <v>193</v>
      </c>
      <c r="D39" s="151">
        <v>1999</v>
      </c>
      <c r="E39" s="151" t="s">
        <v>60</v>
      </c>
      <c r="F39" s="177" t="s">
        <v>194</v>
      </c>
      <c r="G39" s="129"/>
      <c r="H39" s="179" t="s">
        <v>107</v>
      </c>
      <c r="I39" s="183" t="s">
        <v>235</v>
      </c>
    </row>
    <row r="40" spans="1:11" s="175" customFormat="1" ht="23.25" customHeight="1" x14ac:dyDescent="0.25">
      <c r="A40" s="176">
        <v>4</v>
      </c>
      <c r="B40" s="182">
        <v>36</v>
      </c>
      <c r="C40" s="154" t="s">
        <v>189</v>
      </c>
      <c r="D40" s="151">
        <v>1999</v>
      </c>
      <c r="E40" s="151" t="s">
        <v>165</v>
      </c>
      <c r="F40" s="177" t="s">
        <v>190</v>
      </c>
      <c r="G40" s="129"/>
      <c r="H40" s="178" t="s">
        <v>96</v>
      </c>
      <c r="I40" s="183" t="s">
        <v>157</v>
      </c>
    </row>
    <row r="41" spans="1:11" s="175" customFormat="1" ht="23.25" customHeight="1" x14ac:dyDescent="0.3">
      <c r="A41" s="176">
        <v>5</v>
      </c>
      <c r="B41" s="182">
        <v>6</v>
      </c>
      <c r="C41" s="154" t="s">
        <v>164</v>
      </c>
      <c r="D41" s="151">
        <v>1998</v>
      </c>
      <c r="E41" s="151" t="s">
        <v>165</v>
      </c>
      <c r="F41" s="177" t="s">
        <v>184</v>
      </c>
      <c r="G41" s="129"/>
      <c r="H41" s="179" t="s">
        <v>168</v>
      </c>
      <c r="I41" s="183" t="s">
        <v>102</v>
      </c>
    </row>
    <row r="42" spans="1:11" s="175" customFormat="1" ht="23.25" customHeight="1" x14ac:dyDescent="0.3">
      <c r="A42" s="176">
        <v>6</v>
      </c>
      <c r="B42" s="182">
        <v>8</v>
      </c>
      <c r="C42" s="154" t="s">
        <v>182</v>
      </c>
      <c r="D42" s="151">
        <v>1997</v>
      </c>
      <c r="E42" s="151" t="s">
        <v>165</v>
      </c>
      <c r="F42" s="177" t="s">
        <v>183</v>
      </c>
      <c r="G42" s="129"/>
      <c r="H42" s="179" t="s">
        <v>168</v>
      </c>
      <c r="I42" s="183" t="s">
        <v>102</v>
      </c>
    </row>
    <row r="43" spans="1:11" s="175" customFormat="1" ht="23.25" customHeight="1" x14ac:dyDescent="0.3">
      <c r="A43" s="176">
        <v>7</v>
      </c>
      <c r="B43" s="182">
        <v>16</v>
      </c>
      <c r="C43" s="154" t="s">
        <v>186</v>
      </c>
      <c r="D43" s="151">
        <v>1984</v>
      </c>
      <c r="E43" s="151" t="s">
        <v>56</v>
      </c>
      <c r="F43" s="177" t="s">
        <v>195</v>
      </c>
      <c r="G43" s="129" t="s">
        <v>187</v>
      </c>
      <c r="H43" s="179" t="s">
        <v>188</v>
      </c>
      <c r="I43" s="183" t="s">
        <v>94</v>
      </c>
    </row>
    <row r="44" spans="1:11" s="175" customFormat="1" ht="23.25" customHeight="1" x14ac:dyDescent="0.3">
      <c r="A44" s="176">
        <v>8</v>
      </c>
      <c r="B44" s="182">
        <v>29</v>
      </c>
      <c r="C44" s="154" t="s">
        <v>151</v>
      </c>
      <c r="D44" s="151">
        <v>1997</v>
      </c>
      <c r="E44" s="151" t="s">
        <v>200</v>
      </c>
      <c r="F44" s="177" t="s">
        <v>205</v>
      </c>
      <c r="G44" s="129"/>
      <c r="H44" s="179" t="s">
        <v>153</v>
      </c>
      <c r="I44" s="183" t="s">
        <v>154</v>
      </c>
    </row>
    <row r="45" spans="1:11" s="175" customFormat="1" ht="23.25" customHeight="1" x14ac:dyDescent="0.25">
      <c r="A45" s="176">
        <v>9</v>
      </c>
      <c r="B45" s="182">
        <v>62</v>
      </c>
      <c r="C45" s="154" t="s">
        <v>191</v>
      </c>
      <c r="D45" s="151"/>
      <c r="E45" s="151"/>
      <c r="F45" s="177" t="s">
        <v>192</v>
      </c>
      <c r="G45" s="129"/>
      <c r="H45" s="178" t="s">
        <v>172</v>
      </c>
      <c r="I45" s="183" t="s">
        <v>94</v>
      </c>
    </row>
    <row r="46" spans="1:11" s="175" customFormat="1" ht="23.25" customHeight="1" x14ac:dyDescent="0.25">
      <c r="A46" s="176">
        <v>10</v>
      </c>
      <c r="B46" s="182">
        <v>32</v>
      </c>
      <c r="C46" s="154" t="s">
        <v>255</v>
      </c>
      <c r="D46" s="151"/>
      <c r="E46" s="151" t="s">
        <v>58</v>
      </c>
      <c r="F46" s="177" t="s">
        <v>256</v>
      </c>
      <c r="G46" s="129"/>
      <c r="H46" s="178" t="s">
        <v>257</v>
      </c>
      <c r="I46" s="183" t="s">
        <v>94</v>
      </c>
    </row>
    <row r="47" spans="1:11" s="175" customFormat="1" ht="23.25" customHeight="1" x14ac:dyDescent="0.3">
      <c r="A47" s="176">
        <v>11</v>
      </c>
      <c r="B47" s="182">
        <v>51</v>
      </c>
      <c r="C47" s="154" t="s">
        <v>116</v>
      </c>
      <c r="D47" s="151">
        <v>1992</v>
      </c>
      <c r="E47" s="151" t="s">
        <v>57</v>
      </c>
      <c r="F47" s="177" t="s">
        <v>254</v>
      </c>
      <c r="G47" s="129"/>
      <c r="H47" s="179" t="s">
        <v>107</v>
      </c>
      <c r="I47" s="183" t="s">
        <v>108</v>
      </c>
    </row>
    <row r="48" spans="1:11" s="175" customFormat="1" ht="23.25" customHeight="1" x14ac:dyDescent="0.3">
      <c r="A48" s="176">
        <v>12</v>
      </c>
      <c r="B48" s="182">
        <v>24</v>
      </c>
      <c r="C48" s="154" t="s">
        <v>109</v>
      </c>
      <c r="D48" s="151">
        <v>1996</v>
      </c>
      <c r="E48" s="151" t="s">
        <v>61</v>
      </c>
      <c r="F48" s="177" t="s">
        <v>174</v>
      </c>
      <c r="G48" s="129"/>
      <c r="H48" s="179" t="s">
        <v>175</v>
      </c>
      <c r="I48" s="183" t="s">
        <v>176</v>
      </c>
    </row>
    <row r="49" spans="1:9" s="175" customFormat="1" ht="23.25" customHeight="1" x14ac:dyDescent="0.3">
      <c r="A49" s="176">
        <v>13</v>
      </c>
      <c r="B49" s="182">
        <v>44</v>
      </c>
      <c r="C49" s="154" t="s">
        <v>97</v>
      </c>
      <c r="D49" s="151">
        <v>1986</v>
      </c>
      <c r="E49" s="151" t="s">
        <v>57</v>
      </c>
      <c r="F49" s="177" t="s">
        <v>293</v>
      </c>
      <c r="G49" s="129"/>
      <c r="H49" s="179" t="s">
        <v>96</v>
      </c>
      <c r="I49" s="183" t="s">
        <v>158</v>
      </c>
    </row>
  </sheetData>
  <mergeCells count="21">
    <mergeCell ref="A1:I1"/>
    <mergeCell ref="A4:I4"/>
    <mergeCell ref="A6:I6"/>
    <mergeCell ref="A3:I3"/>
    <mergeCell ref="A8:A9"/>
    <mergeCell ref="B8:B9"/>
    <mergeCell ref="A7:I7"/>
    <mergeCell ref="A5:I5"/>
    <mergeCell ref="D8:D9"/>
    <mergeCell ref="C8:C9"/>
    <mergeCell ref="G8:G9"/>
    <mergeCell ref="H8:H9"/>
    <mergeCell ref="I8:I9"/>
    <mergeCell ref="E8:E9"/>
    <mergeCell ref="F8:F9"/>
    <mergeCell ref="A10:I10"/>
    <mergeCell ref="A16:I16"/>
    <mergeCell ref="A11:I11"/>
    <mergeCell ref="A36:I36"/>
    <mergeCell ref="A20:I20"/>
    <mergeCell ref="A21:I21"/>
  </mergeCells>
  <phoneticPr fontId="0" type="noConversion"/>
  <pageMargins left="0" right="0" top="0" bottom="0" header="0" footer="0"/>
  <pageSetup paperSize="9" scale="7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17</vt:i4>
      </vt:variant>
    </vt:vector>
  </HeadingPairs>
  <TitlesOfParts>
    <vt:vector size="42" baseType="lpstr">
      <vt:lpstr>ст.п.</vt:lpstr>
      <vt:lpstr>238.2.1</vt:lpstr>
      <vt:lpstr>238.2.2</vt:lpstr>
      <vt:lpstr>239</vt:lpstr>
      <vt:lpstr>274.5.3</vt:lpstr>
      <vt:lpstr>262.3</vt:lpstr>
      <vt:lpstr>273.3.2(4.3)</vt:lpstr>
      <vt:lpstr>273.3.3</vt:lpstr>
      <vt:lpstr>СТ(08.11.2014)</vt:lpstr>
      <vt:lpstr>ТР№1наСТИЛЬ (80)</vt:lpstr>
      <vt:lpstr>ТР№2наСТИЛЬ (110Д)</vt:lpstr>
      <vt:lpstr>ТР№3(80см)відкр.кл.</vt:lpstr>
      <vt:lpstr>ТР№4(100см)1грА,2грВідкр.кл. </vt:lpstr>
      <vt:lpstr>СТ(08.11.2014)Наташа</vt:lpstr>
      <vt:lpstr>ТР№5(110см)1грВі,2гр(5-6р)ганд</vt:lpstr>
      <vt:lpstr>ТР№6(120см)</vt:lpstr>
      <vt:lpstr>ТР№7Джокер(130см)</vt:lpstr>
      <vt:lpstr>СТ(09.11.2014)</vt:lpstr>
      <vt:lpstr>ТР№8наСТИЛЬ (85)</vt:lpstr>
      <vt:lpstr>ТР№9(115см)</vt:lpstr>
      <vt:lpstr>ТР№10(85см)відкр.кл.</vt:lpstr>
      <vt:lpstr>ТР№11(105см)</vt:lpstr>
      <vt:lpstr>ТР№12(115-125)</vt:lpstr>
      <vt:lpstr>ТР№13(125см)</vt:lpstr>
      <vt:lpstr>ТР№14(135)Гран Прі</vt:lpstr>
      <vt:lpstr>'СТ(08.11.2014)'!Область_печати</vt:lpstr>
      <vt:lpstr>'СТ(08.11.2014)Наташа'!Область_печати</vt:lpstr>
      <vt:lpstr>'СТ(09.11.2014)'!Область_печати</vt:lpstr>
      <vt:lpstr>'ТР№10(85см)відкр.кл.'!Область_печати</vt:lpstr>
      <vt:lpstr>'ТР№11(105см)'!Область_печати</vt:lpstr>
      <vt:lpstr>'ТР№12(115-125)'!Область_печати</vt:lpstr>
      <vt:lpstr>'ТР№13(125см)'!Область_печати</vt:lpstr>
      <vt:lpstr>'ТР№14(135)Гран Прі'!Область_печати</vt:lpstr>
      <vt:lpstr>'ТР№1наСТИЛЬ (80)'!Область_печати</vt:lpstr>
      <vt:lpstr>'ТР№2наСТИЛЬ (110Д)'!Область_печати</vt:lpstr>
      <vt:lpstr>'ТР№3(80см)відкр.кл.'!Область_печати</vt:lpstr>
      <vt:lpstr>'ТР№4(100см)1грА,2грВідкр.кл. '!Область_печати</vt:lpstr>
      <vt:lpstr>'ТР№5(110см)1грВі,2гр(5-6р)ганд'!Область_печати</vt:lpstr>
      <vt:lpstr>'ТР№6(120см)'!Область_печати</vt:lpstr>
      <vt:lpstr>'ТР№7Джокер(130см)'!Область_печати</vt:lpstr>
      <vt:lpstr>'ТР№8наСТИЛЬ (85)'!Область_печати</vt:lpstr>
      <vt:lpstr>'ТР№9(115см)'!Область_печати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2014-02-13T10:11:32Z</cp:lastPrinted>
  <dcterms:created xsi:type="dcterms:W3CDTF">2006-09-28T05:33:49Z</dcterms:created>
  <dcterms:modified xsi:type="dcterms:W3CDTF">2014-11-09T17:14:34Z</dcterms:modified>
</cp:coreProperties>
</file>